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ómo usar" sheetId="1" state="visible" r:id="rId1"/>
    <sheet name="Ventas" sheetId="2" state="visible" r:id="rId2"/>
    <sheet name="Gastos" sheetId="3" state="visible" r:id="rId3"/>
    <sheet name="Cuadre diario" sheetId="4" state="visible" r:id="rId4"/>
    <sheet name="Resumen mensual" sheetId="5" state="visible" r:id="rId5"/>
  </sheets>
  <definedNames>
    <definedName name="_xlnm._FilterDatabase" localSheetId="1" hidden="1">'Ventas'!$A$3:$G$1003</definedName>
  </definedNames>
  <calcPr calcId="124519" fullCalcOnLoad="1"/>
</workbook>
</file>

<file path=xl/styles.xml><?xml version="1.0" encoding="utf-8"?>
<styleSheet xmlns="http://schemas.openxmlformats.org/spreadsheetml/2006/main">
  <numFmts count="5">
    <numFmt numFmtId="164" formatCode="dd/mm/yyyy"/>
    <numFmt numFmtId="165" formatCode="&quot;S/ &quot;#,##0.00;&quot;-S/ &quot;#,##0.00;&quot;S/ &quot;0.00"/>
    <numFmt numFmtId="166" formatCode="yyyy-mm-dd"/>
    <numFmt numFmtId="167" formatCode="&quot;+S/ &quot;#,##0.00;&quot;-S/ &quot;#,##0.00;&quot;S/ &quot;0.00"/>
    <numFmt numFmtId="168" formatCode="0.0%"/>
  </numFmts>
  <fonts count="7">
    <font>
      <name val="Calibri"/>
      <family val="2"/>
      <color theme="1"/>
      <sz val="11"/>
      <scheme val="minor"/>
    </font>
    <font>
      <name val="Calibri"/>
      <b val="1"/>
      <color rgb="001F1C3F"/>
      <sz val="16"/>
    </font>
    <font>
      <name val="Calibri"/>
      <color rgb="004A4766"/>
      <sz val="11"/>
    </font>
    <font>
      <name val="Calibri"/>
      <b val="1"/>
      <color rgb="001F1C3F"/>
      <sz val="13"/>
    </font>
    <font>
      <name val="Calibri"/>
      <color rgb="001F1C3F"/>
      <sz val="11"/>
    </font>
    <font>
      <name val="Calibri"/>
      <b val="1"/>
      <color rgb="00FFFFFF"/>
      <sz val="11"/>
    </font>
    <font>
      <name val="Calibri"/>
      <b val="1"/>
      <color rgb="001F1C3F"/>
      <sz val="11"/>
    </font>
  </fonts>
  <fills count="6">
    <fill>
      <patternFill/>
    </fill>
    <fill>
      <patternFill patternType="gray125"/>
    </fill>
    <fill>
      <patternFill patternType="solid">
        <fgColor rgb="001F1C3F"/>
      </patternFill>
    </fill>
    <fill>
      <patternFill patternType="solid">
        <fgColor rgb="00FFF4D6"/>
      </patternFill>
    </fill>
    <fill>
      <patternFill patternType="solid">
        <fgColor rgb="00FBF4EA"/>
      </patternFill>
    </fill>
    <fill>
      <patternFill patternType="solid">
        <fgColor rgb="00FDFAF5"/>
      </patternFill>
    </fill>
  </fills>
  <borders count="3">
    <border>
      <left/>
      <right/>
      <top/>
      <bottom/>
      <diagonal/>
    </border>
    <border>
      <left style="thin">
        <color rgb="00D9D2C5"/>
      </left>
      <right style="thin">
        <color rgb="00D9D2C5"/>
      </right>
      <top style="thin">
        <color rgb="00D9D2C5"/>
      </top>
      <bottom style="thin">
        <color rgb="00D9D2C5"/>
      </bottom>
    </border>
    <border>
      <top style="medium">
        <color rgb="001F1C3F"/>
      </top>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applyAlignment="1" pivotButton="0" quotePrefix="0" xfId="0">
      <alignment horizontal="center" vertical="center" wrapText="1"/>
    </xf>
    <xf numFmtId="164" fontId="4" fillId="3" borderId="1" pivotButton="0" quotePrefix="0" xfId="0"/>
    <xf numFmtId="0" fontId="4" fillId="3" borderId="1" pivotButton="0" quotePrefix="0" xfId="0"/>
    <xf numFmtId="1" fontId="4" fillId="3" borderId="1" pivotButton="0" quotePrefix="0" xfId="0"/>
    <xf numFmtId="165" fontId="4" fillId="3" borderId="1" pivotButton="0" quotePrefix="0" xfId="0"/>
    <xf numFmtId="165" fontId="4" fillId="0" borderId="1" pivotButton="0" quotePrefix="0" xfId="0"/>
    <xf numFmtId="0" fontId="6" fillId="0" borderId="0" pivotButton="0" quotePrefix="0" xfId="0"/>
    <xf numFmtId="164" fontId="6" fillId="3" borderId="1" pivotButton="0" quotePrefix="0" xfId="0"/>
    <xf numFmtId="164" fontId="4" fillId="0" borderId="1" pivotButton="0" quotePrefix="0" xfId="0"/>
    <xf numFmtId="167" fontId="4" fillId="0" borderId="1" pivotButton="0" quotePrefix="0" xfId="0"/>
    <xf numFmtId="0" fontId="6" fillId="4" borderId="2" pivotButton="0" quotePrefix="0" xfId="0"/>
    <xf numFmtId="165" fontId="6" fillId="4" borderId="2" pivotButton="0" quotePrefix="0" xfId="0"/>
    <xf numFmtId="1" fontId="6" fillId="3" borderId="1" pivotButton="0" quotePrefix="0" xfId="0"/>
    <xf numFmtId="0" fontId="4" fillId="0" borderId="1" pivotButton="0" quotePrefix="0" xfId="0"/>
    <xf numFmtId="0" fontId="4" fillId="5" borderId="1" pivotButton="0" quotePrefix="0" xfId="0"/>
    <xf numFmtId="165" fontId="4" fillId="5" borderId="1" pivotButton="0" quotePrefix="0" xfId="0"/>
    <xf numFmtId="0" fontId="6" fillId="4" borderId="1" pivotButton="0" quotePrefix="0" xfId="0"/>
    <xf numFmtId="168" fontId="6" fillId="4" borderId="1" pivotButton="0" quotePrefix="0" xfId="0"/>
  </cellXfs>
  <cellStyles count="1">
    <cellStyle name="Normal" xfId="0" builtinId="0" hidden="0"/>
  </cellStyles>
  <dxfs count="2">
    <dxf>
      <font>
        <b val="1"/>
        <color rgb="009B1C1C"/>
      </font>
      <fill>
        <patternFill patternType="solid">
          <fgColor rgb="00FDE2E1"/>
        </patternFill>
      </fill>
    </dxf>
    <dxf>
      <font>
        <b val="1"/>
        <color rgb="001E6B34"/>
      </font>
      <fill>
        <patternFill patternType="solid">
          <fgColor rgb="00DFF3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F2643A"/>
    <outlinePr summaryBelow="1" summaryRight="1"/>
    <pageSetUpPr fitToPage="1"/>
  </sheetPr>
  <dimension ref="A1:A30"/>
  <sheetViews>
    <sheetView showGridLines="0" workbookViewId="0">
      <selection activeCell="A1" sqref="A1"/>
    </sheetView>
  </sheetViews>
  <sheetFormatPr baseColWidth="8" defaultRowHeight="15"/>
  <cols>
    <col width="100" customWidth="1" min="1" max="1"/>
  </cols>
  <sheetData>
    <row r="1" ht="24" customHeight="1">
      <c r="A1" s="1" t="inlineStr">
        <is>
          <t>Control de ventas diarias y cuadre de caja</t>
        </is>
      </c>
    </row>
    <row r="2">
      <c r="A2" s="2" t="inlineStr">
        <is>
          <t>Plantilla gratis de NovaPocket para Yape, Plin, efectivo y tarjeta. Versión 1 · octubre de 2026.</t>
        </is>
      </c>
    </row>
    <row r="4">
      <c r="A4" s="3" t="inlineStr">
        <is>
          <t>Qué hace</t>
        </is>
      </c>
    </row>
    <row r="5" ht="48" customHeight="1">
      <c r="A5" s="4" t="inlineStr">
        <is>
          <t>Anotas cada venta y cada gasto pagado con la plata de la caja. Cada noche, la pestaña Cuadre diario te dice cuánto debería haber en el cajón y cuánto debería haber entrado por Yape, Plin y tarjeta. Tú escribes lo que realmente hay y la hoja te muestra la diferencia. La pestaña Resumen mensual suma todo por mes.</t>
        </is>
      </c>
    </row>
    <row r="7">
      <c r="A7" s="3" t="inlineStr">
        <is>
          <t>Cómo se usa (5 minutos al día)</t>
        </is>
      </c>
    </row>
    <row r="8" ht="33" customHeight="1">
      <c r="A8" s="4" t="inlineStr">
        <is>
          <t>1. Ventas: una fila por venta. Fecha, producto, cantidad, precio, medio de pago (Yape, Plin, Efectivo o Tarjeta) y estado (Pagado o Pendiente). El total se calcula solo.</t>
        </is>
      </c>
    </row>
    <row r="9" ht="33" customHeight="1">
      <c r="A9" s="4" t="inlineStr">
        <is>
          <t>2. Gastos: solo lo que sale del negocio durante el día, por ejemplo el delivery, una bolsa de hielo o el pasaje. En «Pagado con» elige Efectivo si salió del cajón.</t>
        </is>
      </c>
    </row>
    <row r="10" ht="48" customHeight="1">
      <c r="A10" s="4" t="inlineStr">
        <is>
          <t>3. Cuadre diario: en la celda B3 pon el primer día del mes. En tu fila del día escribe el saldo inicial de caja (el sencillo con el que abriste), el efectivo que contaste al cerrar y lo que dicen tus apps: la suma de pagos recibidos ese día en Yape, en Plin y en el cierre de tu POS o terminal de tarjeta.</t>
        </is>
      </c>
    </row>
    <row r="11" ht="33" customHeight="1">
      <c r="A11" s="4" t="inlineStr">
        <is>
          <t>4. Mira las columnas Diferencia: en verde, cuadra; en rojo, falta o sobra algo. Busca la venta que no anotaste o el gasto que olvidaste, corrígelo y la diferencia vuelve a cero.</t>
        </is>
      </c>
    </row>
    <row r="12" ht="33" customHeight="1">
      <c r="A12" s="4" t="inlineStr">
        <is>
          <t>5. Resumen mensual: escribe el año en B3. Ves cuánto entró por cada medio, los gastos anotados y lo que todavía te deben.</t>
        </is>
      </c>
    </row>
    <row r="14">
      <c r="A14" s="3" t="inlineStr">
        <is>
          <t>Colores</t>
        </is>
      </c>
    </row>
    <row r="15" ht="33" customHeight="1">
      <c r="A15" s="4" t="inlineStr">
        <is>
          <t>Celdas color crema: las escribes tú. Celdas blancas: se calculan solas, no las borres. Si una fórmula se borra por accidente, copia la de la fila de arriba.</t>
        </is>
      </c>
    </row>
    <row r="17">
      <c r="A17" s="3" t="inlineStr">
        <is>
          <t>El ejemplo que viene en el archivo</t>
        </is>
      </c>
    </row>
    <row r="18" ht="48" customHeight="1">
      <c r="A18" s="4" t="inlineStr">
        <is>
          <t>Trae un día inventado (sábado 17/10/2026) de una persona que vende postres por redes: 10 ventas, un gasto de delivery de S/ 20 y su cuadre. Míralo, y cuando quieras empezar borra solo las celdas crema de Ventas, Gastos y Cuadre diario (no las blancas).</t>
        </is>
      </c>
    </row>
    <row r="20">
      <c r="A20" s="3" t="inlineStr">
        <is>
          <t>Abrirla en Excel o Google Sheets</t>
        </is>
      </c>
    </row>
    <row r="21" ht="33" customHeight="1">
      <c r="A21" s="4" t="inlineStr">
        <is>
          <t>Excel: ábrela con doble clic. No tiene macros. Si Excel muestra «Vista protegida», elige «Habilitar edición».</t>
        </is>
      </c>
    </row>
    <row r="22" ht="33" customHeight="1">
      <c r="A22" s="4" t="inlineStr">
        <is>
          <t>Google Sheets: crea una hoja en blanco y entra a Archivo &gt; Importar &gt; Subir, elige este archivo y luego «Reemplazar hoja de cálculo». También puedes subirla a Google Drive y abrirla con Google Sheets.</t>
        </is>
      </c>
    </row>
    <row r="23" ht="33" customHeight="1">
      <c r="A23" s="4" t="inlineStr">
        <is>
          <t>En Google Sheets, entra a Archivo &gt; Configuración y elige tu país en «Configuración regional» para que las fechas se lean como día/mes/año.</t>
        </is>
      </c>
    </row>
    <row r="25">
      <c r="A25" s="3" t="inlineStr">
        <is>
          <t>Un mes nuevo</t>
        </is>
      </c>
    </row>
    <row r="26" ht="48" customHeight="1">
      <c r="A26" s="4" t="inlineStr">
        <is>
          <t>Ventas y Gastos pueden tener todo el año (hasta 1000 ventas; si necesitas más filas, copia la última fila hacia abajo). Para el cuadre de un mes nuevo, duplica la pestaña Cuadre diario (clic derecho en la pestaña &gt; Duplicar o Mover o copiar) y cambia la fecha de B3.</t>
        </is>
      </c>
    </row>
    <row r="28">
      <c r="A28" s="3" t="inlineStr">
        <is>
          <t>Importante</t>
        </is>
      </c>
    </row>
    <row r="29" ht="48" customHeight="1">
      <c r="A29" s="4" t="inlineStr">
        <is>
          <t>Es un control interno de ventas y caja, no un registro contable ni un libro para SUNAT. No reemplaza los comprobantes ni los registros que te pida tu régimen tributario: confírmalo con tu contador. Yape, Plin, Excel y Google Sheets son marcas de sus respectivos titulares; NovaPocket no tiene relación con ellos.</t>
        </is>
      </c>
    </row>
    <row r="30" ht="33" customHeight="1">
      <c r="A30" s="4" t="inlineStr">
        <is>
          <t>Más explicaciones y un día de ejemplo resuelto paso a paso: novapocket.pages.dev/blog/control-de-ventas-diarias-yape-plin-efectivo/</t>
        </is>
      </c>
    </row>
  </sheetData>
  <pageMargins left="0.75" right="0.75" top="1" bottom="1" header="0.5" footer="0.5"/>
  <pageSetup orientation="landscape" fitToHeight="0" fitToWidth="1"/>
  <headerFooter>
    <oddHeader/>
    <oddFooter>&amp;CNovaPocket · plantilla gratis de control de ventas y cuadre de caja</oddFooter>
    <evenHeader/>
    <evenFooter/>
    <firstHeader/>
    <firstFooter/>
  </headerFooter>
</worksheet>
</file>

<file path=xl/worksheets/sheet2.xml><?xml version="1.0" encoding="utf-8"?>
<worksheet xmlns="http://schemas.openxmlformats.org/spreadsheetml/2006/main">
  <sheetPr>
    <tabColor rgb="001F1C3F"/>
    <outlinePr summaryBelow="1" summaryRight="1"/>
    <pageSetUpPr fitToPage="1"/>
  </sheetPr>
  <dimension ref="A1:G1003"/>
  <sheetViews>
    <sheetView workbookViewId="0">
      <pane ySplit="3" topLeftCell="A4" activePane="bottomLeft" state="frozen"/>
      <selection pane="bottomLeft" activeCell="A1" sqref="A1"/>
    </sheetView>
  </sheetViews>
  <sheetFormatPr baseColWidth="8" defaultRowHeight="15"/>
  <cols>
    <col width="13" customWidth="1" min="1" max="1"/>
    <col width="32" customWidth="1" min="2" max="2"/>
    <col width="8" customWidth="1" min="3" max="3"/>
    <col width="15" customWidth="1" min="4" max="4"/>
    <col width="14" customWidth="1" min="5" max="5"/>
    <col width="15" customWidth="1" min="6" max="6"/>
    <col width="13" customWidth="1" min="7" max="7"/>
  </cols>
  <sheetData>
    <row r="1" ht="24" customHeight="1">
      <c r="A1" s="1" t="inlineStr">
        <is>
          <t>Ventas</t>
        </is>
      </c>
    </row>
    <row r="2">
      <c r="A2" s="2" t="inlineStr">
        <is>
          <t>Una fila por venta. Crema = lo escribes tú. El total se calcula solo.</t>
        </is>
      </c>
    </row>
    <row r="3" ht="32" customHeight="1">
      <c r="A3" s="5" t="inlineStr">
        <is>
          <t>Fecha</t>
        </is>
      </c>
      <c r="B3" s="5" t="inlineStr">
        <is>
          <t>Producto o detalle</t>
        </is>
      </c>
      <c r="C3" s="5" t="inlineStr">
        <is>
          <t>Cant.</t>
        </is>
      </c>
      <c r="D3" s="5" t="inlineStr">
        <is>
          <t>Precio unit. (S/)</t>
        </is>
      </c>
      <c r="E3" s="5" t="inlineStr">
        <is>
          <t>Total (S/)</t>
        </is>
      </c>
      <c r="F3" s="5" t="inlineStr">
        <is>
          <t>Medio de pago</t>
        </is>
      </c>
      <c r="G3" s="5" t="inlineStr">
        <is>
          <t>Estado</t>
        </is>
      </c>
    </row>
    <row r="4">
      <c r="A4" s="6" t="n">
        <v>46312</v>
      </c>
      <c r="B4" s="7" t="inlineStr">
        <is>
          <t>Torta de chocolate</t>
        </is>
      </c>
      <c r="C4" s="8" t="n">
        <v>1</v>
      </c>
      <c r="D4" s="9" t="n">
        <v>65</v>
      </c>
      <c r="E4" s="10">
        <f>IF(OR(C4="",D4=""),"",C4*D4)</f>
        <v/>
      </c>
      <c r="F4" s="7" t="inlineStr">
        <is>
          <t>Yape</t>
        </is>
      </c>
      <c r="G4" s="7" t="inlineStr">
        <is>
          <t>Pagado</t>
        </is>
      </c>
    </row>
    <row r="5">
      <c r="A5" s="6" t="n">
        <v>46312</v>
      </c>
      <c r="B5" s="7" t="inlineStr">
        <is>
          <t>Alfajores (caja de 12)</t>
        </is>
      </c>
      <c r="C5" s="8" t="n">
        <v>2</v>
      </c>
      <c r="D5" s="9" t="n">
        <v>18</v>
      </c>
      <c r="E5" s="10">
        <f>IF(OR(C5="",D5=""),"",C5*D5)</f>
        <v/>
      </c>
      <c r="F5" s="7" t="inlineStr">
        <is>
          <t>Efectivo</t>
        </is>
      </c>
      <c r="G5" s="7" t="inlineStr">
        <is>
          <t>Pagado</t>
        </is>
      </c>
    </row>
    <row r="6">
      <c r="A6" s="6" t="n">
        <v>46312</v>
      </c>
      <c r="B6" s="7" t="inlineStr">
        <is>
          <t>Cheesecake (porción)</t>
        </is>
      </c>
      <c r="C6" s="8" t="n">
        <v>3</v>
      </c>
      <c r="D6" s="9" t="n">
        <v>9</v>
      </c>
      <c r="E6" s="10">
        <f>IF(OR(C6="",D6=""),"",C6*D6)</f>
        <v/>
      </c>
      <c r="F6" s="7" t="inlineStr">
        <is>
          <t>Plin</t>
        </is>
      </c>
      <c r="G6" s="7" t="inlineStr">
        <is>
          <t>Pagado</t>
        </is>
      </c>
    </row>
    <row r="7">
      <c r="A7" s="6" t="n">
        <v>46312</v>
      </c>
      <c r="B7" s="7" t="inlineStr">
        <is>
          <t>Alfajores (caja de 12)</t>
        </is>
      </c>
      <c r="C7" s="8" t="n">
        <v>1</v>
      </c>
      <c r="D7" s="9" t="n">
        <v>18</v>
      </c>
      <c r="E7" s="10">
        <f>IF(OR(C7="",D7=""),"",C7*D7)</f>
        <v/>
      </c>
      <c r="F7" s="7" t="inlineStr">
        <is>
          <t>Yape</t>
        </is>
      </c>
      <c r="G7" s="7" t="inlineStr">
        <is>
          <t>Pagado</t>
        </is>
      </c>
    </row>
    <row r="8">
      <c r="A8" s="6" t="n">
        <v>46312</v>
      </c>
      <c r="B8" s="7" t="inlineStr">
        <is>
          <t>Torta tres leches</t>
        </is>
      </c>
      <c r="C8" s="8" t="n">
        <v>1</v>
      </c>
      <c r="D8" s="9" t="n">
        <v>55</v>
      </c>
      <c r="E8" s="10">
        <f>IF(OR(C8="",D8=""),"",C8*D8)</f>
        <v/>
      </c>
      <c r="F8" s="7" t="inlineStr">
        <is>
          <t>Efectivo</t>
        </is>
      </c>
      <c r="G8" s="7" t="inlineStr">
        <is>
          <t>Pagado</t>
        </is>
      </c>
    </row>
    <row r="9">
      <c r="A9" s="6" t="n">
        <v>46312</v>
      </c>
      <c r="B9" s="7" t="inlineStr">
        <is>
          <t>Brownies (caja de 6)</t>
        </is>
      </c>
      <c r="C9" s="8" t="n">
        <v>2</v>
      </c>
      <c r="D9" s="9" t="n">
        <v>15</v>
      </c>
      <c r="E9" s="10">
        <f>IF(OR(C9="",D9=""),"",C9*D9)</f>
        <v/>
      </c>
      <c r="F9" s="7" t="inlineStr">
        <is>
          <t>Yape</t>
        </is>
      </c>
      <c r="G9" s="7" t="inlineStr">
        <is>
          <t>Pagado</t>
        </is>
      </c>
    </row>
    <row r="10">
      <c r="A10" s="6" t="n">
        <v>46312</v>
      </c>
      <c r="B10" s="7" t="inlineStr">
        <is>
          <t>Cheesecake (porción)</t>
        </is>
      </c>
      <c r="C10" s="8" t="n">
        <v>2</v>
      </c>
      <c r="D10" s="9" t="n">
        <v>9</v>
      </c>
      <c r="E10" s="10">
        <f>IF(OR(C10="",D10=""),"",C10*D10)</f>
        <v/>
      </c>
      <c r="F10" s="7" t="inlineStr">
        <is>
          <t>Efectivo</t>
        </is>
      </c>
      <c r="G10" s="7" t="inlineStr">
        <is>
          <t>Pagado</t>
        </is>
      </c>
    </row>
    <row r="11">
      <c r="A11" s="6" t="n">
        <v>46312</v>
      </c>
      <c r="B11" s="7" t="inlineStr">
        <is>
          <t>Alfajores (caja de 12)</t>
        </is>
      </c>
      <c r="C11" s="8" t="n">
        <v>1</v>
      </c>
      <c r="D11" s="9" t="n">
        <v>18</v>
      </c>
      <c r="E11" s="10">
        <f>IF(OR(C11="",D11=""),"",C11*D11)</f>
        <v/>
      </c>
      <c r="F11" s="7" t="inlineStr">
        <is>
          <t>Plin</t>
        </is>
      </c>
      <c r="G11" s="7" t="inlineStr">
        <is>
          <t>Pendiente</t>
        </is>
      </c>
    </row>
    <row r="12">
      <c r="A12" s="6" t="n">
        <v>46312</v>
      </c>
      <c r="B12" s="7" t="inlineStr">
        <is>
          <t>Torta de chocolate</t>
        </is>
      </c>
      <c r="C12" s="8" t="n">
        <v>1</v>
      </c>
      <c r="D12" s="9" t="n">
        <v>65</v>
      </c>
      <c r="E12" s="10">
        <f>IF(OR(C12="",D12=""),"",C12*D12)</f>
        <v/>
      </c>
      <c r="F12" s="7" t="inlineStr">
        <is>
          <t>Yape</t>
        </is>
      </c>
      <c r="G12" s="7" t="inlineStr">
        <is>
          <t>Pagado</t>
        </is>
      </c>
    </row>
    <row r="13">
      <c r="A13" s="6" t="n">
        <v>46312</v>
      </c>
      <c r="B13" s="7" t="inlineStr">
        <is>
          <t>Brownies (caja de 6)</t>
        </is>
      </c>
      <c r="C13" s="8" t="n">
        <v>1</v>
      </c>
      <c r="D13" s="9" t="n">
        <v>15</v>
      </c>
      <c r="E13" s="10">
        <f>IF(OR(C13="",D13=""),"",C13*D13)</f>
        <v/>
      </c>
      <c r="F13" s="7" t="inlineStr">
        <is>
          <t>Yape</t>
        </is>
      </c>
      <c r="G13" s="7" t="inlineStr">
        <is>
          <t>Pagado</t>
        </is>
      </c>
    </row>
    <row r="14">
      <c r="A14" s="6" t="n"/>
      <c r="B14" s="7" t="n"/>
      <c r="C14" s="8" t="n"/>
      <c r="D14" s="9" t="n"/>
      <c r="E14" s="10">
        <f>IF(OR(C14="",D14=""),"",C14*D14)</f>
        <v/>
      </c>
      <c r="F14" s="7" t="n"/>
      <c r="G14" s="7" t="n"/>
    </row>
    <row r="15">
      <c r="A15" s="6" t="n"/>
      <c r="B15" s="7" t="n"/>
      <c r="C15" s="8" t="n"/>
      <c r="D15" s="9" t="n"/>
      <c r="E15" s="10">
        <f>IF(OR(C15="",D15=""),"",C15*D15)</f>
        <v/>
      </c>
      <c r="F15" s="7" t="n"/>
      <c r="G15" s="7" t="n"/>
    </row>
    <row r="16">
      <c r="A16" s="6" t="n"/>
      <c r="B16" s="7" t="n"/>
      <c r="C16" s="8" t="n"/>
      <c r="D16" s="9" t="n"/>
      <c r="E16" s="10">
        <f>IF(OR(C16="",D16=""),"",C16*D16)</f>
        <v/>
      </c>
      <c r="F16" s="7" t="n"/>
      <c r="G16" s="7" t="n"/>
    </row>
    <row r="17">
      <c r="A17" s="6" t="n"/>
      <c r="B17" s="7" t="n"/>
      <c r="C17" s="8" t="n"/>
      <c r="D17" s="9" t="n"/>
      <c r="E17" s="10">
        <f>IF(OR(C17="",D17=""),"",C17*D17)</f>
        <v/>
      </c>
      <c r="F17" s="7" t="n"/>
      <c r="G17" s="7" t="n"/>
    </row>
    <row r="18">
      <c r="A18" s="6" t="n"/>
      <c r="B18" s="7" t="n"/>
      <c r="C18" s="8" t="n"/>
      <c r="D18" s="9" t="n"/>
      <c r="E18" s="10">
        <f>IF(OR(C18="",D18=""),"",C18*D18)</f>
        <v/>
      </c>
      <c r="F18" s="7" t="n"/>
      <c r="G18" s="7" t="n"/>
    </row>
    <row r="19">
      <c r="A19" s="6" t="n"/>
      <c r="B19" s="7" t="n"/>
      <c r="C19" s="8" t="n"/>
      <c r="D19" s="9" t="n"/>
      <c r="E19" s="10">
        <f>IF(OR(C19="",D19=""),"",C19*D19)</f>
        <v/>
      </c>
      <c r="F19" s="7" t="n"/>
      <c r="G19" s="7" t="n"/>
    </row>
    <row r="20">
      <c r="A20" s="6" t="n"/>
      <c r="B20" s="7" t="n"/>
      <c r="C20" s="8" t="n"/>
      <c r="D20" s="9" t="n"/>
      <c r="E20" s="10">
        <f>IF(OR(C20="",D20=""),"",C20*D20)</f>
        <v/>
      </c>
      <c r="F20" s="7" t="n"/>
      <c r="G20" s="7" t="n"/>
    </row>
    <row r="21">
      <c r="A21" s="6" t="n"/>
      <c r="B21" s="7" t="n"/>
      <c r="C21" s="8" t="n"/>
      <c r="D21" s="9" t="n"/>
      <c r="E21" s="10">
        <f>IF(OR(C21="",D21=""),"",C21*D21)</f>
        <v/>
      </c>
      <c r="F21" s="7" t="n"/>
      <c r="G21" s="7" t="n"/>
    </row>
    <row r="22">
      <c r="A22" s="6" t="n"/>
      <c r="B22" s="7" t="n"/>
      <c r="C22" s="8" t="n"/>
      <c r="D22" s="9" t="n"/>
      <c r="E22" s="10">
        <f>IF(OR(C22="",D22=""),"",C22*D22)</f>
        <v/>
      </c>
      <c r="F22" s="7" t="n"/>
      <c r="G22" s="7" t="n"/>
    </row>
    <row r="23">
      <c r="A23" s="6" t="n"/>
      <c r="B23" s="7" t="n"/>
      <c r="C23" s="8" t="n"/>
      <c r="D23" s="9" t="n"/>
      <c r="E23" s="10">
        <f>IF(OR(C23="",D23=""),"",C23*D23)</f>
        <v/>
      </c>
      <c r="F23" s="7" t="n"/>
      <c r="G23" s="7" t="n"/>
    </row>
    <row r="24">
      <c r="A24" s="6" t="n"/>
      <c r="B24" s="7" t="n"/>
      <c r="C24" s="8" t="n"/>
      <c r="D24" s="9" t="n"/>
      <c r="E24" s="10">
        <f>IF(OR(C24="",D24=""),"",C24*D24)</f>
        <v/>
      </c>
      <c r="F24" s="7" t="n"/>
      <c r="G24" s="7" t="n"/>
    </row>
    <row r="25">
      <c r="A25" s="6" t="n"/>
      <c r="B25" s="7" t="n"/>
      <c r="C25" s="8" t="n"/>
      <c r="D25" s="9" t="n"/>
      <c r="E25" s="10">
        <f>IF(OR(C25="",D25=""),"",C25*D25)</f>
        <v/>
      </c>
      <c r="F25" s="7" t="n"/>
      <c r="G25" s="7" t="n"/>
    </row>
    <row r="26">
      <c r="A26" s="6" t="n"/>
      <c r="B26" s="7" t="n"/>
      <c r="C26" s="8" t="n"/>
      <c r="D26" s="9" t="n"/>
      <c r="E26" s="10">
        <f>IF(OR(C26="",D26=""),"",C26*D26)</f>
        <v/>
      </c>
      <c r="F26" s="7" t="n"/>
      <c r="G26" s="7" t="n"/>
    </row>
    <row r="27">
      <c r="A27" s="6" t="n"/>
      <c r="B27" s="7" t="n"/>
      <c r="C27" s="8" t="n"/>
      <c r="D27" s="9" t="n"/>
      <c r="E27" s="10">
        <f>IF(OR(C27="",D27=""),"",C27*D27)</f>
        <v/>
      </c>
      <c r="F27" s="7" t="n"/>
      <c r="G27" s="7" t="n"/>
    </row>
    <row r="28">
      <c r="A28" s="6" t="n"/>
      <c r="B28" s="7" t="n"/>
      <c r="C28" s="8" t="n"/>
      <c r="D28" s="9" t="n"/>
      <c r="E28" s="10">
        <f>IF(OR(C28="",D28=""),"",C28*D28)</f>
        <v/>
      </c>
      <c r="F28" s="7" t="n"/>
      <c r="G28" s="7" t="n"/>
    </row>
    <row r="29">
      <c r="A29" s="6" t="n"/>
      <c r="B29" s="7" t="n"/>
      <c r="C29" s="8" t="n"/>
      <c r="D29" s="9" t="n"/>
      <c r="E29" s="10">
        <f>IF(OR(C29="",D29=""),"",C29*D29)</f>
        <v/>
      </c>
      <c r="F29" s="7" t="n"/>
      <c r="G29" s="7" t="n"/>
    </row>
    <row r="30">
      <c r="A30" s="6" t="n"/>
      <c r="B30" s="7" t="n"/>
      <c r="C30" s="8" t="n"/>
      <c r="D30" s="9" t="n"/>
      <c r="E30" s="10">
        <f>IF(OR(C30="",D30=""),"",C30*D30)</f>
        <v/>
      </c>
      <c r="F30" s="7" t="n"/>
      <c r="G30" s="7" t="n"/>
    </row>
    <row r="31">
      <c r="A31" s="6" t="n"/>
      <c r="B31" s="7" t="n"/>
      <c r="C31" s="8" t="n"/>
      <c r="D31" s="9" t="n"/>
      <c r="E31" s="10">
        <f>IF(OR(C31="",D31=""),"",C31*D31)</f>
        <v/>
      </c>
      <c r="F31" s="7" t="n"/>
      <c r="G31" s="7" t="n"/>
    </row>
    <row r="32">
      <c r="A32" s="6" t="n"/>
      <c r="B32" s="7" t="n"/>
      <c r="C32" s="8" t="n"/>
      <c r="D32" s="9" t="n"/>
      <c r="E32" s="10">
        <f>IF(OR(C32="",D32=""),"",C32*D32)</f>
        <v/>
      </c>
      <c r="F32" s="7" t="n"/>
      <c r="G32" s="7" t="n"/>
    </row>
    <row r="33">
      <c r="A33" s="6" t="n"/>
      <c r="B33" s="7" t="n"/>
      <c r="C33" s="8" t="n"/>
      <c r="D33" s="9" t="n"/>
      <c r="E33" s="10">
        <f>IF(OR(C33="",D33=""),"",C33*D33)</f>
        <v/>
      </c>
      <c r="F33" s="7" t="n"/>
      <c r="G33" s="7" t="n"/>
    </row>
    <row r="34">
      <c r="A34" s="6" t="n"/>
      <c r="B34" s="7" t="n"/>
      <c r="C34" s="8" t="n"/>
      <c r="D34" s="9" t="n"/>
      <c r="E34" s="10">
        <f>IF(OR(C34="",D34=""),"",C34*D34)</f>
        <v/>
      </c>
      <c r="F34" s="7" t="n"/>
      <c r="G34" s="7" t="n"/>
    </row>
    <row r="35">
      <c r="A35" s="6" t="n"/>
      <c r="B35" s="7" t="n"/>
      <c r="C35" s="8" t="n"/>
      <c r="D35" s="9" t="n"/>
      <c r="E35" s="10">
        <f>IF(OR(C35="",D35=""),"",C35*D35)</f>
        <v/>
      </c>
      <c r="F35" s="7" t="n"/>
      <c r="G35" s="7" t="n"/>
    </row>
    <row r="36">
      <c r="A36" s="6" t="n"/>
      <c r="B36" s="7" t="n"/>
      <c r="C36" s="8" t="n"/>
      <c r="D36" s="9" t="n"/>
      <c r="E36" s="10">
        <f>IF(OR(C36="",D36=""),"",C36*D36)</f>
        <v/>
      </c>
      <c r="F36" s="7" t="n"/>
      <c r="G36" s="7" t="n"/>
    </row>
    <row r="37">
      <c r="A37" s="6" t="n"/>
      <c r="B37" s="7" t="n"/>
      <c r="C37" s="8" t="n"/>
      <c r="D37" s="9" t="n"/>
      <c r="E37" s="10">
        <f>IF(OR(C37="",D37=""),"",C37*D37)</f>
        <v/>
      </c>
      <c r="F37" s="7" t="n"/>
      <c r="G37" s="7" t="n"/>
    </row>
    <row r="38">
      <c r="A38" s="6" t="n"/>
      <c r="B38" s="7" t="n"/>
      <c r="C38" s="8" t="n"/>
      <c r="D38" s="9" t="n"/>
      <c r="E38" s="10">
        <f>IF(OR(C38="",D38=""),"",C38*D38)</f>
        <v/>
      </c>
      <c r="F38" s="7" t="n"/>
      <c r="G38" s="7" t="n"/>
    </row>
    <row r="39">
      <c r="A39" s="6" t="n"/>
      <c r="B39" s="7" t="n"/>
      <c r="C39" s="8" t="n"/>
      <c r="D39" s="9" t="n"/>
      <c r="E39" s="10">
        <f>IF(OR(C39="",D39=""),"",C39*D39)</f>
        <v/>
      </c>
      <c r="F39" s="7" t="n"/>
      <c r="G39" s="7" t="n"/>
    </row>
    <row r="40">
      <c r="A40" s="6" t="n"/>
      <c r="B40" s="7" t="n"/>
      <c r="C40" s="8" t="n"/>
      <c r="D40" s="9" t="n"/>
      <c r="E40" s="10">
        <f>IF(OR(C40="",D40=""),"",C40*D40)</f>
        <v/>
      </c>
      <c r="F40" s="7" t="n"/>
      <c r="G40" s="7" t="n"/>
    </row>
    <row r="41">
      <c r="A41" s="6" t="n"/>
      <c r="B41" s="7" t="n"/>
      <c r="C41" s="8" t="n"/>
      <c r="D41" s="9" t="n"/>
      <c r="E41" s="10">
        <f>IF(OR(C41="",D41=""),"",C41*D41)</f>
        <v/>
      </c>
      <c r="F41" s="7" t="n"/>
      <c r="G41" s="7" t="n"/>
    </row>
    <row r="42">
      <c r="A42" s="6" t="n"/>
      <c r="B42" s="7" t="n"/>
      <c r="C42" s="8" t="n"/>
      <c r="D42" s="9" t="n"/>
      <c r="E42" s="10">
        <f>IF(OR(C42="",D42=""),"",C42*D42)</f>
        <v/>
      </c>
      <c r="F42" s="7" t="n"/>
      <c r="G42" s="7" t="n"/>
    </row>
    <row r="43">
      <c r="A43" s="6" t="n"/>
      <c r="B43" s="7" t="n"/>
      <c r="C43" s="8" t="n"/>
      <c r="D43" s="9" t="n"/>
      <c r="E43" s="10">
        <f>IF(OR(C43="",D43=""),"",C43*D43)</f>
        <v/>
      </c>
      <c r="F43" s="7" t="n"/>
      <c r="G43" s="7" t="n"/>
    </row>
    <row r="44">
      <c r="A44" s="6" t="n"/>
      <c r="B44" s="7" t="n"/>
      <c r="C44" s="8" t="n"/>
      <c r="D44" s="9" t="n"/>
      <c r="E44" s="10">
        <f>IF(OR(C44="",D44=""),"",C44*D44)</f>
        <v/>
      </c>
      <c r="F44" s="7" t="n"/>
      <c r="G44" s="7" t="n"/>
    </row>
    <row r="45">
      <c r="A45" s="6" t="n"/>
      <c r="B45" s="7" t="n"/>
      <c r="C45" s="8" t="n"/>
      <c r="D45" s="9" t="n"/>
      <c r="E45" s="10">
        <f>IF(OR(C45="",D45=""),"",C45*D45)</f>
        <v/>
      </c>
      <c r="F45" s="7" t="n"/>
      <c r="G45" s="7" t="n"/>
    </row>
    <row r="46">
      <c r="A46" s="6" t="n"/>
      <c r="B46" s="7" t="n"/>
      <c r="C46" s="8" t="n"/>
      <c r="D46" s="9" t="n"/>
      <c r="E46" s="10">
        <f>IF(OR(C46="",D46=""),"",C46*D46)</f>
        <v/>
      </c>
      <c r="F46" s="7" t="n"/>
      <c r="G46" s="7" t="n"/>
    </row>
    <row r="47">
      <c r="A47" s="6" t="n"/>
      <c r="B47" s="7" t="n"/>
      <c r="C47" s="8" t="n"/>
      <c r="D47" s="9" t="n"/>
      <c r="E47" s="10">
        <f>IF(OR(C47="",D47=""),"",C47*D47)</f>
        <v/>
      </c>
      <c r="F47" s="7" t="n"/>
      <c r="G47" s="7" t="n"/>
    </row>
    <row r="48">
      <c r="A48" s="6" t="n"/>
      <c r="B48" s="7" t="n"/>
      <c r="C48" s="8" t="n"/>
      <c r="D48" s="9" t="n"/>
      <c r="E48" s="10">
        <f>IF(OR(C48="",D48=""),"",C48*D48)</f>
        <v/>
      </c>
      <c r="F48" s="7" t="n"/>
      <c r="G48" s="7" t="n"/>
    </row>
    <row r="49">
      <c r="A49" s="6" t="n"/>
      <c r="B49" s="7" t="n"/>
      <c r="C49" s="8" t="n"/>
      <c r="D49" s="9" t="n"/>
      <c r="E49" s="10">
        <f>IF(OR(C49="",D49=""),"",C49*D49)</f>
        <v/>
      </c>
      <c r="F49" s="7" t="n"/>
      <c r="G49" s="7" t="n"/>
    </row>
    <row r="50">
      <c r="A50" s="6" t="n"/>
      <c r="B50" s="7" t="n"/>
      <c r="C50" s="8" t="n"/>
      <c r="D50" s="9" t="n"/>
      <c r="E50" s="10">
        <f>IF(OR(C50="",D50=""),"",C50*D50)</f>
        <v/>
      </c>
      <c r="F50" s="7" t="n"/>
      <c r="G50" s="7" t="n"/>
    </row>
    <row r="51">
      <c r="A51" s="6" t="n"/>
      <c r="B51" s="7" t="n"/>
      <c r="C51" s="8" t="n"/>
      <c r="D51" s="9" t="n"/>
      <c r="E51" s="10">
        <f>IF(OR(C51="",D51=""),"",C51*D51)</f>
        <v/>
      </c>
      <c r="F51" s="7" t="n"/>
      <c r="G51" s="7" t="n"/>
    </row>
    <row r="52">
      <c r="A52" s="6" t="n"/>
      <c r="B52" s="7" t="n"/>
      <c r="C52" s="8" t="n"/>
      <c r="D52" s="9" t="n"/>
      <c r="E52" s="10">
        <f>IF(OR(C52="",D52=""),"",C52*D52)</f>
        <v/>
      </c>
      <c r="F52" s="7" t="n"/>
      <c r="G52" s="7" t="n"/>
    </row>
    <row r="53">
      <c r="A53" s="6" t="n"/>
      <c r="B53" s="7" t="n"/>
      <c r="C53" s="8" t="n"/>
      <c r="D53" s="9" t="n"/>
      <c r="E53" s="10">
        <f>IF(OR(C53="",D53=""),"",C53*D53)</f>
        <v/>
      </c>
      <c r="F53" s="7" t="n"/>
      <c r="G53" s="7" t="n"/>
    </row>
    <row r="54">
      <c r="A54" s="6" t="n"/>
      <c r="B54" s="7" t="n"/>
      <c r="C54" s="8" t="n"/>
      <c r="D54" s="9" t="n"/>
      <c r="E54" s="10">
        <f>IF(OR(C54="",D54=""),"",C54*D54)</f>
        <v/>
      </c>
      <c r="F54" s="7" t="n"/>
      <c r="G54" s="7" t="n"/>
    </row>
    <row r="55">
      <c r="A55" s="6" t="n"/>
      <c r="B55" s="7" t="n"/>
      <c r="C55" s="8" t="n"/>
      <c r="D55" s="9" t="n"/>
      <c r="E55" s="10">
        <f>IF(OR(C55="",D55=""),"",C55*D55)</f>
        <v/>
      </c>
      <c r="F55" s="7" t="n"/>
      <c r="G55" s="7" t="n"/>
    </row>
    <row r="56">
      <c r="A56" s="6" t="n"/>
      <c r="B56" s="7" t="n"/>
      <c r="C56" s="8" t="n"/>
      <c r="D56" s="9" t="n"/>
      <c r="E56" s="10">
        <f>IF(OR(C56="",D56=""),"",C56*D56)</f>
        <v/>
      </c>
      <c r="F56" s="7" t="n"/>
      <c r="G56" s="7" t="n"/>
    </row>
    <row r="57">
      <c r="A57" s="6" t="n"/>
      <c r="B57" s="7" t="n"/>
      <c r="C57" s="8" t="n"/>
      <c r="D57" s="9" t="n"/>
      <c r="E57" s="10">
        <f>IF(OR(C57="",D57=""),"",C57*D57)</f>
        <v/>
      </c>
      <c r="F57" s="7" t="n"/>
      <c r="G57" s="7" t="n"/>
    </row>
    <row r="58">
      <c r="A58" s="6" t="n"/>
      <c r="B58" s="7" t="n"/>
      <c r="C58" s="8" t="n"/>
      <c r="D58" s="9" t="n"/>
      <c r="E58" s="10">
        <f>IF(OR(C58="",D58=""),"",C58*D58)</f>
        <v/>
      </c>
      <c r="F58" s="7" t="n"/>
      <c r="G58" s="7" t="n"/>
    </row>
    <row r="59">
      <c r="A59" s="6" t="n"/>
      <c r="B59" s="7" t="n"/>
      <c r="C59" s="8" t="n"/>
      <c r="D59" s="9" t="n"/>
      <c r="E59" s="10">
        <f>IF(OR(C59="",D59=""),"",C59*D59)</f>
        <v/>
      </c>
      <c r="F59" s="7" t="n"/>
      <c r="G59" s="7" t="n"/>
    </row>
    <row r="60">
      <c r="A60" s="6" t="n"/>
      <c r="B60" s="7" t="n"/>
      <c r="C60" s="8" t="n"/>
      <c r="D60" s="9" t="n"/>
      <c r="E60" s="10">
        <f>IF(OR(C60="",D60=""),"",C60*D60)</f>
        <v/>
      </c>
      <c r="F60" s="7" t="n"/>
      <c r="G60" s="7" t="n"/>
    </row>
    <row r="61">
      <c r="A61" s="6" t="n"/>
      <c r="B61" s="7" t="n"/>
      <c r="C61" s="8" t="n"/>
      <c r="D61" s="9" t="n"/>
      <c r="E61" s="10">
        <f>IF(OR(C61="",D61=""),"",C61*D61)</f>
        <v/>
      </c>
      <c r="F61" s="7" t="n"/>
      <c r="G61" s="7" t="n"/>
    </row>
    <row r="62">
      <c r="A62" s="6" t="n"/>
      <c r="B62" s="7" t="n"/>
      <c r="C62" s="8" t="n"/>
      <c r="D62" s="9" t="n"/>
      <c r="E62" s="10">
        <f>IF(OR(C62="",D62=""),"",C62*D62)</f>
        <v/>
      </c>
      <c r="F62" s="7" t="n"/>
      <c r="G62" s="7" t="n"/>
    </row>
    <row r="63">
      <c r="A63" s="6" t="n"/>
      <c r="B63" s="7" t="n"/>
      <c r="C63" s="8" t="n"/>
      <c r="D63" s="9" t="n"/>
      <c r="E63" s="10">
        <f>IF(OR(C63="",D63=""),"",C63*D63)</f>
        <v/>
      </c>
      <c r="F63" s="7" t="n"/>
      <c r="G63" s="7" t="n"/>
    </row>
    <row r="64">
      <c r="A64" s="6" t="n"/>
      <c r="B64" s="7" t="n"/>
      <c r="C64" s="8" t="n"/>
      <c r="D64" s="9" t="n"/>
      <c r="E64" s="10">
        <f>IF(OR(C64="",D64=""),"",C64*D64)</f>
        <v/>
      </c>
      <c r="F64" s="7" t="n"/>
      <c r="G64" s="7" t="n"/>
    </row>
    <row r="65">
      <c r="A65" s="6" t="n"/>
      <c r="B65" s="7" t="n"/>
      <c r="C65" s="8" t="n"/>
      <c r="D65" s="9" t="n"/>
      <c r="E65" s="10">
        <f>IF(OR(C65="",D65=""),"",C65*D65)</f>
        <v/>
      </c>
      <c r="F65" s="7" t="n"/>
      <c r="G65" s="7" t="n"/>
    </row>
    <row r="66">
      <c r="A66" s="6" t="n"/>
      <c r="B66" s="7" t="n"/>
      <c r="C66" s="8" t="n"/>
      <c r="D66" s="9" t="n"/>
      <c r="E66" s="10">
        <f>IF(OR(C66="",D66=""),"",C66*D66)</f>
        <v/>
      </c>
      <c r="F66" s="7" t="n"/>
      <c r="G66" s="7" t="n"/>
    </row>
    <row r="67">
      <c r="A67" s="6" t="n"/>
      <c r="B67" s="7" t="n"/>
      <c r="C67" s="8" t="n"/>
      <c r="D67" s="9" t="n"/>
      <c r="E67" s="10">
        <f>IF(OR(C67="",D67=""),"",C67*D67)</f>
        <v/>
      </c>
      <c r="F67" s="7" t="n"/>
      <c r="G67" s="7" t="n"/>
    </row>
    <row r="68">
      <c r="A68" s="6" t="n"/>
      <c r="B68" s="7" t="n"/>
      <c r="C68" s="8" t="n"/>
      <c r="D68" s="9" t="n"/>
      <c r="E68" s="10">
        <f>IF(OR(C68="",D68=""),"",C68*D68)</f>
        <v/>
      </c>
      <c r="F68" s="7" t="n"/>
      <c r="G68" s="7" t="n"/>
    </row>
    <row r="69">
      <c r="A69" s="6" t="n"/>
      <c r="B69" s="7" t="n"/>
      <c r="C69" s="8" t="n"/>
      <c r="D69" s="9" t="n"/>
      <c r="E69" s="10">
        <f>IF(OR(C69="",D69=""),"",C69*D69)</f>
        <v/>
      </c>
      <c r="F69" s="7" t="n"/>
      <c r="G69" s="7" t="n"/>
    </row>
    <row r="70">
      <c r="A70" s="6" t="n"/>
      <c r="B70" s="7" t="n"/>
      <c r="C70" s="8" t="n"/>
      <c r="D70" s="9" t="n"/>
      <c r="E70" s="10">
        <f>IF(OR(C70="",D70=""),"",C70*D70)</f>
        <v/>
      </c>
      <c r="F70" s="7" t="n"/>
      <c r="G70" s="7" t="n"/>
    </row>
    <row r="71">
      <c r="A71" s="6" t="n"/>
      <c r="B71" s="7" t="n"/>
      <c r="C71" s="8" t="n"/>
      <c r="D71" s="9" t="n"/>
      <c r="E71" s="10">
        <f>IF(OR(C71="",D71=""),"",C71*D71)</f>
        <v/>
      </c>
      <c r="F71" s="7" t="n"/>
      <c r="G71" s="7" t="n"/>
    </row>
    <row r="72">
      <c r="A72" s="6" t="n"/>
      <c r="B72" s="7" t="n"/>
      <c r="C72" s="8" t="n"/>
      <c r="D72" s="9" t="n"/>
      <c r="E72" s="10">
        <f>IF(OR(C72="",D72=""),"",C72*D72)</f>
        <v/>
      </c>
      <c r="F72" s="7" t="n"/>
      <c r="G72" s="7" t="n"/>
    </row>
    <row r="73">
      <c r="A73" s="6" t="n"/>
      <c r="B73" s="7" t="n"/>
      <c r="C73" s="8" t="n"/>
      <c r="D73" s="9" t="n"/>
      <c r="E73" s="10">
        <f>IF(OR(C73="",D73=""),"",C73*D73)</f>
        <v/>
      </c>
      <c r="F73" s="7" t="n"/>
      <c r="G73" s="7" t="n"/>
    </row>
    <row r="74">
      <c r="A74" s="6" t="n"/>
      <c r="B74" s="7" t="n"/>
      <c r="C74" s="8" t="n"/>
      <c r="D74" s="9" t="n"/>
      <c r="E74" s="10">
        <f>IF(OR(C74="",D74=""),"",C74*D74)</f>
        <v/>
      </c>
      <c r="F74" s="7" t="n"/>
      <c r="G74" s="7" t="n"/>
    </row>
    <row r="75">
      <c r="A75" s="6" t="n"/>
      <c r="B75" s="7" t="n"/>
      <c r="C75" s="8" t="n"/>
      <c r="D75" s="9" t="n"/>
      <c r="E75" s="10">
        <f>IF(OR(C75="",D75=""),"",C75*D75)</f>
        <v/>
      </c>
      <c r="F75" s="7" t="n"/>
      <c r="G75" s="7" t="n"/>
    </row>
    <row r="76">
      <c r="A76" s="6" t="n"/>
      <c r="B76" s="7" t="n"/>
      <c r="C76" s="8" t="n"/>
      <c r="D76" s="9" t="n"/>
      <c r="E76" s="10">
        <f>IF(OR(C76="",D76=""),"",C76*D76)</f>
        <v/>
      </c>
      <c r="F76" s="7" t="n"/>
      <c r="G76" s="7" t="n"/>
    </row>
    <row r="77">
      <c r="A77" s="6" t="n"/>
      <c r="B77" s="7" t="n"/>
      <c r="C77" s="8" t="n"/>
      <c r="D77" s="9" t="n"/>
      <c r="E77" s="10">
        <f>IF(OR(C77="",D77=""),"",C77*D77)</f>
        <v/>
      </c>
      <c r="F77" s="7" t="n"/>
      <c r="G77" s="7" t="n"/>
    </row>
    <row r="78">
      <c r="A78" s="6" t="n"/>
      <c r="B78" s="7" t="n"/>
      <c r="C78" s="8" t="n"/>
      <c r="D78" s="9" t="n"/>
      <c r="E78" s="10">
        <f>IF(OR(C78="",D78=""),"",C78*D78)</f>
        <v/>
      </c>
      <c r="F78" s="7" t="n"/>
      <c r="G78" s="7" t="n"/>
    </row>
    <row r="79">
      <c r="A79" s="6" t="n"/>
      <c r="B79" s="7" t="n"/>
      <c r="C79" s="8" t="n"/>
      <c r="D79" s="9" t="n"/>
      <c r="E79" s="10">
        <f>IF(OR(C79="",D79=""),"",C79*D79)</f>
        <v/>
      </c>
      <c r="F79" s="7" t="n"/>
      <c r="G79" s="7" t="n"/>
    </row>
    <row r="80">
      <c r="A80" s="6" t="n"/>
      <c r="B80" s="7" t="n"/>
      <c r="C80" s="8" t="n"/>
      <c r="D80" s="9" t="n"/>
      <c r="E80" s="10">
        <f>IF(OR(C80="",D80=""),"",C80*D80)</f>
        <v/>
      </c>
      <c r="F80" s="7" t="n"/>
      <c r="G80" s="7" t="n"/>
    </row>
    <row r="81">
      <c r="A81" s="6" t="n"/>
      <c r="B81" s="7" t="n"/>
      <c r="C81" s="8" t="n"/>
      <c r="D81" s="9" t="n"/>
      <c r="E81" s="10">
        <f>IF(OR(C81="",D81=""),"",C81*D81)</f>
        <v/>
      </c>
      <c r="F81" s="7" t="n"/>
      <c r="G81" s="7" t="n"/>
    </row>
    <row r="82">
      <c r="A82" s="6" t="n"/>
      <c r="B82" s="7" t="n"/>
      <c r="C82" s="8" t="n"/>
      <c r="D82" s="9" t="n"/>
      <c r="E82" s="10">
        <f>IF(OR(C82="",D82=""),"",C82*D82)</f>
        <v/>
      </c>
      <c r="F82" s="7" t="n"/>
      <c r="G82" s="7" t="n"/>
    </row>
    <row r="83">
      <c r="A83" s="6" t="n"/>
      <c r="B83" s="7" t="n"/>
      <c r="C83" s="8" t="n"/>
      <c r="D83" s="9" t="n"/>
      <c r="E83" s="10">
        <f>IF(OR(C83="",D83=""),"",C83*D83)</f>
        <v/>
      </c>
      <c r="F83" s="7" t="n"/>
      <c r="G83" s="7" t="n"/>
    </row>
    <row r="84">
      <c r="A84" s="6" t="n"/>
      <c r="B84" s="7" t="n"/>
      <c r="C84" s="8" t="n"/>
      <c r="D84" s="9" t="n"/>
      <c r="E84" s="10">
        <f>IF(OR(C84="",D84=""),"",C84*D84)</f>
        <v/>
      </c>
      <c r="F84" s="7" t="n"/>
      <c r="G84" s="7" t="n"/>
    </row>
    <row r="85">
      <c r="A85" s="6" t="n"/>
      <c r="B85" s="7" t="n"/>
      <c r="C85" s="8" t="n"/>
      <c r="D85" s="9" t="n"/>
      <c r="E85" s="10">
        <f>IF(OR(C85="",D85=""),"",C85*D85)</f>
        <v/>
      </c>
      <c r="F85" s="7" t="n"/>
      <c r="G85" s="7" t="n"/>
    </row>
    <row r="86">
      <c r="A86" s="6" t="n"/>
      <c r="B86" s="7" t="n"/>
      <c r="C86" s="8" t="n"/>
      <c r="D86" s="9" t="n"/>
      <c r="E86" s="10">
        <f>IF(OR(C86="",D86=""),"",C86*D86)</f>
        <v/>
      </c>
      <c r="F86" s="7" t="n"/>
      <c r="G86" s="7" t="n"/>
    </row>
    <row r="87">
      <c r="A87" s="6" t="n"/>
      <c r="B87" s="7" t="n"/>
      <c r="C87" s="8" t="n"/>
      <c r="D87" s="9" t="n"/>
      <c r="E87" s="10">
        <f>IF(OR(C87="",D87=""),"",C87*D87)</f>
        <v/>
      </c>
      <c r="F87" s="7" t="n"/>
      <c r="G87" s="7" t="n"/>
    </row>
    <row r="88">
      <c r="A88" s="6" t="n"/>
      <c r="B88" s="7" t="n"/>
      <c r="C88" s="8" t="n"/>
      <c r="D88" s="9" t="n"/>
      <c r="E88" s="10">
        <f>IF(OR(C88="",D88=""),"",C88*D88)</f>
        <v/>
      </c>
      <c r="F88" s="7" t="n"/>
      <c r="G88" s="7" t="n"/>
    </row>
    <row r="89">
      <c r="A89" s="6" t="n"/>
      <c r="B89" s="7" t="n"/>
      <c r="C89" s="8" t="n"/>
      <c r="D89" s="9" t="n"/>
      <c r="E89" s="10">
        <f>IF(OR(C89="",D89=""),"",C89*D89)</f>
        <v/>
      </c>
      <c r="F89" s="7" t="n"/>
      <c r="G89" s="7" t="n"/>
    </row>
    <row r="90">
      <c r="A90" s="6" t="n"/>
      <c r="B90" s="7" t="n"/>
      <c r="C90" s="8" t="n"/>
      <c r="D90" s="9" t="n"/>
      <c r="E90" s="10">
        <f>IF(OR(C90="",D90=""),"",C90*D90)</f>
        <v/>
      </c>
      <c r="F90" s="7" t="n"/>
      <c r="G90" s="7" t="n"/>
    </row>
    <row r="91">
      <c r="A91" s="6" t="n"/>
      <c r="B91" s="7" t="n"/>
      <c r="C91" s="8" t="n"/>
      <c r="D91" s="9" t="n"/>
      <c r="E91" s="10">
        <f>IF(OR(C91="",D91=""),"",C91*D91)</f>
        <v/>
      </c>
      <c r="F91" s="7" t="n"/>
      <c r="G91" s="7" t="n"/>
    </row>
    <row r="92">
      <c r="A92" s="6" t="n"/>
      <c r="B92" s="7" t="n"/>
      <c r="C92" s="8" t="n"/>
      <c r="D92" s="9" t="n"/>
      <c r="E92" s="10">
        <f>IF(OR(C92="",D92=""),"",C92*D92)</f>
        <v/>
      </c>
      <c r="F92" s="7" t="n"/>
      <c r="G92" s="7" t="n"/>
    </row>
    <row r="93">
      <c r="A93" s="6" t="n"/>
      <c r="B93" s="7" t="n"/>
      <c r="C93" s="8" t="n"/>
      <c r="D93" s="9" t="n"/>
      <c r="E93" s="10">
        <f>IF(OR(C93="",D93=""),"",C93*D93)</f>
        <v/>
      </c>
      <c r="F93" s="7" t="n"/>
      <c r="G93" s="7" t="n"/>
    </row>
    <row r="94">
      <c r="A94" s="6" t="n"/>
      <c r="B94" s="7" t="n"/>
      <c r="C94" s="8" t="n"/>
      <c r="D94" s="9" t="n"/>
      <c r="E94" s="10">
        <f>IF(OR(C94="",D94=""),"",C94*D94)</f>
        <v/>
      </c>
      <c r="F94" s="7" t="n"/>
      <c r="G94" s="7" t="n"/>
    </row>
    <row r="95">
      <c r="A95" s="6" t="n"/>
      <c r="B95" s="7" t="n"/>
      <c r="C95" s="8" t="n"/>
      <c r="D95" s="9" t="n"/>
      <c r="E95" s="10">
        <f>IF(OR(C95="",D95=""),"",C95*D95)</f>
        <v/>
      </c>
      <c r="F95" s="7" t="n"/>
      <c r="G95" s="7" t="n"/>
    </row>
    <row r="96">
      <c r="A96" s="6" t="n"/>
      <c r="B96" s="7" t="n"/>
      <c r="C96" s="8" t="n"/>
      <c r="D96" s="9" t="n"/>
      <c r="E96" s="10">
        <f>IF(OR(C96="",D96=""),"",C96*D96)</f>
        <v/>
      </c>
      <c r="F96" s="7" t="n"/>
      <c r="G96" s="7" t="n"/>
    </row>
    <row r="97">
      <c r="A97" s="6" t="n"/>
      <c r="B97" s="7" t="n"/>
      <c r="C97" s="8" t="n"/>
      <c r="D97" s="9" t="n"/>
      <c r="E97" s="10">
        <f>IF(OR(C97="",D97=""),"",C97*D97)</f>
        <v/>
      </c>
      <c r="F97" s="7" t="n"/>
      <c r="G97" s="7" t="n"/>
    </row>
    <row r="98">
      <c r="A98" s="6" t="n"/>
      <c r="B98" s="7" t="n"/>
      <c r="C98" s="8" t="n"/>
      <c r="D98" s="9" t="n"/>
      <c r="E98" s="10">
        <f>IF(OR(C98="",D98=""),"",C98*D98)</f>
        <v/>
      </c>
      <c r="F98" s="7" t="n"/>
      <c r="G98" s="7" t="n"/>
    </row>
    <row r="99">
      <c r="A99" s="6" t="n"/>
      <c r="B99" s="7" t="n"/>
      <c r="C99" s="8" t="n"/>
      <c r="D99" s="9" t="n"/>
      <c r="E99" s="10">
        <f>IF(OR(C99="",D99=""),"",C99*D99)</f>
        <v/>
      </c>
      <c r="F99" s="7" t="n"/>
      <c r="G99" s="7" t="n"/>
    </row>
    <row r="100">
      <c r="A100" s="6" t="n"/>
      <c r="B100" s="7" t="n"/>
      <c r="C100" s="8" t="n"/>
      <c r="D100" s="9" t="n"/>
      <c r="E100" s="10">
        <f>IF(OR(C100="",D100=""),"",C100*D100)</f>
        <v/>
      </c>
      <c r="F100" s="7" t="n"/>
      <c r="G100" s="7" t="n"/>
    </row>
    <row r="101">
      <c r="A101" s="6" t="n"/>
      <c r="B101" s="7" t="n"/>
      <c r="C101" s="8" t="n"/>
      <c r="D101" s="9" t="n"/>
      <c r="E101" s="10">
        <f>IF(OR(C101="",D101=""),"",C101*D101)</f>
        <v/>
      </c>
      <c r="F101" s="7" t="n"/>
      <c r="G101" s="7" t="n"/>
    </row>
    <row r="102">
      <c r="A102" s="6" t="n"/>
      <c r="B102" s="7" t="n"/>
      <c r="C102" s="8" t="n"/>
      <c r="D102" s="9" t="n"/>
      <c r="E102" s="10">
        <f>IF(OR(C102="",D102=""),"",C102*D102)</f>
        <v/>
      </c>
      <c r="F102" s="7" t="n"/>
      <c r="G102" s="7" t="n"/>
    </row>
    <row r="103">
      <c r="A103" s="6" t="n"/>
      <c r="B103" s="7" t="n"/>
      <c r="C103" s="8" t="n"/>
      <c r="D103" s="9" t="n"/>
      <c r="E103" s="10">
        <f>IF(OR(C103="",D103=""),"",C103*D103)</f>
        <v/>
      </c>
      <c r="F103" s="7" t="n"/>
      <c r="G103" s="7" t="n"/>
    </row>
    <row r="104">
      <c r="A104" s="6" t="n"/>
      <c r="B104" s="7" t="n"/>
      <c r="C104" s="8" t="n"/>
      <c r="D104" s="9" t="n"/>
      <c r="E104" s="10">
        <f>IF(OR(C104="",D104=""),"",C104*D104)</f>
        <v/>
      </c>
      <c r="F104" s="7" t="n"/>
      <c r="G104" s="7" t="n"/>
    </row>
    <row r="105">
      <c r="A105" s="6" t="n"/>
      <c r="B105" s="7" t="n"/>
      <c r="C105" s="8" t="n"/>
      <c r="D105" s="9" t="n"/>
      <c r="E105" s="10">
        <f>IF(OR(C105="",D105=""),"",C105*D105)</f>
        <v/>
      </c>
      <c r="F105" s="7" t="n"/>
      <c r="G105" s="7" t="n"/>
    </row>
    <row r="106">
      <c r="A106" s="6" t="n"/>
      <c r="B106" s="7" t="n"/>
      <c r="C106" s="8" t="n"/>
      <c r="D106" s="9" t="n"/>
      <c r="E106" s="10">
        <f>IF(OR(C106="",D106=""),"",C106*D106)</f>
        <v/>
      </c>
      <c r="F106" s="7" t="n"/>
      <c r="G106" s="7" t="n"/>
    </row>
    <row r="107">
      <c r="A107" s="6" t="n"/>
      <c r="B107" s="7" t="n"/>
      <c r="C107" s="8" t="n"/>
      <c r="D107" s="9" t="n"/>
      <c r="E107" s="10">
        <f>IF(OR(C107="",D107=""),"",C107*D107)</f>
        <v/>
      </c>
      <c r="F107" s="7" t="n"/>
      <c r="G107" s="7" t="n"/>
    </row>
    <row r="108">
      <c r="A108" s="6" t="n"/>
      <c r="B108" s="7" t="n"/>
      <c r="C108" s="8" t="n"/>
      <c r="D108" s="9" t="n"/>
      <c r="E108" s="10">
        <f>IF(OR(C108="",D108=""),"",C108*D108)</f>
        <v/>
      </c>
      <c r="F108" s="7" t="n"/>
      <c r="G108" s="7" t="n"/>
    </row>
    <row r="109">
      <c r="A109" s="6" t="n"/>
      <c r="B109" s="7" t="n"/>
      <c r="C109" s="8" t="n"/>
      <c r="D109" s="9" t="n"/>
      <c r="E109" s="10">
        <f>IF(OR(C109="",D109=""),"",C109*D109)</f>
        <v/>
      </c>
      <c r="F109" s="7" t="n"/>
      <c r="G109" s="7" t="n"/>
    </row>
    <row r="110">
      <c r="A110" s="6" t="n"/>
      <c r="B110" s="7" t="n"/>
      <c r="C110" s="8" t="n"/>
      <c r="D110" s="9" t="n"/>
      <c r="E110" s="10">
        <f>IF(OR(C110="",D110=""),"",C110*D110)</f>
        <v/>
      </c>
      <c r="F110" s="7" t="n"/>
      <c r="G110" s="7" t="n"/>
    </row>
    <row r="111">
      <c r="A111" s="6" t="n"/>
      <c r="B111" s="7" t="n"/>
      <c r="C111" s="8" t="n"/>
      <c r="D111" s="9" t="n"/>
      <c r="E111" s="10">
        <f>IF(OR(C111="",D111=""),"",C111*D111)</f>
        <v/>
      </c>
      <c r="F111" s="7" t="n"/>
      <c r="G111" s="7" t="n"/>
    </row>
    <row r="112">
      <c r="A112" s="6" t="n"/>
      <c r="B112" s="7" t="n"/>
      <c r="C112" s="8" t="n"/>
      <c r="D112" s="9" t="n"/>
      <c r="E112" s="10">
        <f>IF(OR(C112="",D112=""),"",C112*D112)</f>
        <v/>
      </c>
      <c r="F112" s="7" t="n"/>
      <c r="G112" s="7" t="n"/>
    </row>
    <row r="113">
      <c r="A113" s="6" t="n"/>
      <c r="B113" s="7" t="n"/>
      <c r="C113" s="8" t="n"/>
      <c r="D113" s="9" t="n"/>
      <c r="E113" s="10">
        <f>IF(OR(C113="",D113=""),"",C113*D113)</f>
        <v/>
      </c>
      <c r="F113" s="7" t="n"/>
      <c r="G113" s="7" t="n"/>
    </row>
    <row r="114">
      <c r="A114" s="6" t="n"/>
      <c r="B114" s="7" t="n"/>
      <c r="C114" s="8" t="n"/>
      <c r="D114" s="9" t="n"/>
      <c r="E114" s="10">
        <f>IF(OR(C114="",D114=""),"",C114*D114)</f>
        <v/>
      </c>
      <c r="F114" s="7" t="n"/>
      <c r="G114" s="7" t="n"/>
    </row>
    <row r="115">
      <c r="A115" s="6" t="n"/>
      <c r="B115" s="7" t="n"/>
      <c r="C115" s="8" t="n"/>
      <c r="D115" s="9" t="n"/>
      <c r="E115" s="10">
        <f>IF(OR(C115="",D115=""),"",C115*D115)</f>
        <v/>
      </c>
      <c r="F115" s="7" t="n"/>
      <c r="G115" s="7" t="n"/>
    </row>
    <row r="116">
      <c r="A116" s="6" t="n"/>
      <c r="B116" s="7" t="n"/>
      <c r="C116" s="8" t="n"/>
      <c r="D116" s="9" t="n"/>
      <c r="E116" s="10">
        <f>IF(OR(C116="",D116=""),"",C116*D116)</f>
        <v/>
      </c>
      <c r="F116" s="7" t="n"/>
      <c r="G116" s="7" t="n"/>
    </row>
    <row r="117">
      <c r="A117" s="6" t="n"/>
      <c r="B117" s="7" t="n"/>
      <c r="C117" s="8" t="n"/>
      <c r="D117" s="9" t="n"/>
      <c r="E117" s="10">
        <f>IF(OR(C117="",D117=""),"",C117*D117)</f>
        <v/>
      </c>
      <c r="F117" s="7" t="n"/>
      <c r="G117" s="7" t="n"/>
    </row>
    <row r="118">
      <c r="A118" s="6" t="n"/>
      <c r="B118" s="7" t="n"/>
      <c r="C118" s="8" t="n"/>
      <c r="D118" s="9" t="n"/>
      <c r="E118" s="10">
        <f>IF(OR(C118="",D118=""),"",C118*D118)</f>
        <v/>
      </c>
      <c r="F118" s="7" t="n"/>
      <c r="G118" s="7" t="n"/>
    </row>
    <row r="119">
      <c r="A119" s="6" t="n"/>
      <c r="B119" s="7" t="n"/>
      <c r="C119" s="8" t="n"/>
      <c r="D119" s="9" t="n"/>
      <c r="E119" s="10">
        <f>IF(OR(C119="",D119=""),"",C119*D119)</f>
        <v/>
      </c>
      <c r="F119" s="7" t="n"/>
      <c r="G119" s="7" t="n"/>
    </row>
    <row r="120">
      <c r="A120" s="6" t="n"/>
      <c r="B120" s="7" t="n"/>
      <c r="C120" s="8" t="n"/>
      <c r="D120" s="9" t="n"/>
      <c r="E120" s="10">
        <f>IF(OR(C120="",D120=""),"",C120*D120)</f>
        <v/>
      </c>
      <c r="F120" s="7" t="n"/>
      <c r="G120" s="7" t="n"/>
    </row>
    <row r="121">
      <c r="A121" s="6" t="n"/>
      <c r="B121" s="7" t="n"/>
      <c r="C121" s="8" t="n"/>
      <c r="D121" s="9" t="n"/>
      <c r="E121" s="10">
        <f>IF(OR(C121="",D121=""),"",C121*D121)</f>
        <v/>
      </c>
      <c r="F121" s="7" t="n"/>
      <c r="G121" s="7" t="n"/>
    </row>
    <row r="122">
      <c r="A122" s="6" t="n"/>
      <c r="B122" s="7" t="n"/>
      <c r="C122" s="8" t="n"/>
      <c r="D122" s="9" t="n"/>
      <c r="E122" s="10">
        <f>IF(OR(C122="",D122=""),"",C122*D122)</f>
        <v/>
      </c>
      <c r="F122" s="7" t="n"/>
      <c r="G122" s="7" t="n"/>
    </row>
    <row r="123">
      <c r="A123" s="6" t="n"/>
      <c r="B123" s="7" t="n"/>
      <c r="C123" s="8" t="n"/>
      <c r="D123" s="9" t="n"/>
      <c r="E123" s="10">
        <f>IF(OR(C123="",D123=""),"",C123*D123)</f>
        <v/>
      </c>
      <c r="F123" s="7" t="n"/>
      <c r="G123" s="7" t="n"/>
    </row>
    <row r="124">
      <c r="A124" s="6" t="n"/>
      <c r="B124" s="7" t="n"/>
      <c r="C124" s="8" t="n"/>
      <c r="D124" s="9" t="n"/>
      <c r="E124" s="10">
        <f>IF(OR(C124="",D124=""),"",C124*D124)</f>
        <v/>
      </c>
      <c r="F124" s="7" t="n"/>
      <c r="G124" s="7" t="n"/>
    </row>
    <row r="125">
      <c r="A125" s="6" t="n"/>
      <c r="B125" s="7" t="n"/>
      <c r="C125" s="8" t="n"/>
      <c r="D125" s="9" t="n"/>
      <c r="E125" s="10">
        <f>IF(OR(C125="",D125=""),"",C125*D125)</f>
        <v/>
      </c>
      <c r="F125" s="7" t="n"/>
      <c r="G125" s="7" t="n"/>
    </row>
    <row r="126">
      <c r="A126" s="6" t="n"/>
      <c r="B126" s="7" t="n"/>
      <c r="C126" s="8" t="n"/>
      <c r="D126" s="9" t="n"/>
      <c r="E126" s="10">
        <f>IF(OR(C126="",D126=""),"",C126*D126)</f>
        <v/>
      </c>
      <c r="F126" s="7" t="n"/>
      <c r="G126" s="7" t="n"/>
    </row>
    <row r="127">
      <c r="A127" s="6" t="n"/>
      <c r="B127" s="7" t="n"/>
      <c r="C127" s="8" t="n"/>
      <c r="D127" s="9" t="n"/>
      <c r="E127" s="10">
        <f>IF(OR(C127="",D127=""),"",C127*D127)</f>
        <v/>
      </c>
      <c r="F127" s="7" t="n"/>
      <c r="G127" s="7" t="n"/>
    </row>
    <row r="128">
      <c r="A128" s="6" t="n"/>
      <c r="B128" s="7" t="n"/>
      <c r="C128" s="8" t="n"/>
      <c r="D128" s="9" t="n"/>
      <c r="E128" s="10">
        <f>IF(OR(C128="",D128=""),"",C128*D128)</f>
        <v/>
      </c>
      <c r="F128" s="7" t="n"/>
      <c r="G128" s="7" t="n"/>
    </row>
    <row r="129">
      <c r="A129" s="6" t="n"/>
      <c r="B129" s="7" t="n"/>
      <c r="C129" s="8" t="n"/>
      <c r="D129" s="9" t="n"/>
      <c r="E129" s="10">
        <f>IF(OR(C129="",D129=""),"",C129*D129)</f>
        <v/>
      </c>
      <c r="F129" s="7" t="n"/>
      <c r="G129" s="7" t="n"/>
    </row>
    <row r="130">
      <c r="A130" s="6" t="n"/>
      <c r="B130" s="7" t="n"/>
      <c r="C130" s="8" t="n"/>
      <c r="D130" s="9" t="n"/>
      <c r="E130" s="10">
        <f>IF(OR(C130="",D130=""),"",C130*D130)</f>
        <v/>
      </c>
      <c r="F130" s="7" t="n"/>
      <c r="G130" s="7" t="n"/>
    </row>
    <row r="131">
      <c r="A131" s="6" t="n"/>
      <c r="B131" s="7" t="n"/>
      <c r="C131" s="8" t="n"/>
      <c r="D131" s="9" t="n"/>
      <c r="E131" s="10">
        <f>IF(OR(C131="",D131=""),"",C131*D131)</f>
        <v/>
      </c>
      <c r="F131" s="7" t="n"/>
      <c r="G131" s="7" t="n"/>
    </row>
    <row r="132">
      <c r="A132" s="6" t="n"/>
      <c r="B132" s="7" t="n"/>
      <c r="C132" s="8" t="n"/>
      <c r="D132" s="9" t="n"/>
      <c r="E132" s="10">
        <f>IF(OR(C132="",D132=""),"",C132*D132)</f>
        <v/>
      </c>
      <c r="F132" s="7" t="n"/>
      <c r="G132" s="7" t="n"/>
    </row>
    <row r="133">
      <c r="A133" s="6" t="n"/>
      <c r="B133" s="7" t="n"/>
      <c r="C133" s="8" t="n"/>
      <c r="D133" s="9" t="n"/>
      <c r="E133" s="10">
        <f>IF(OR(C133="",D133=""),"",C133*D133)</f>
        <v/>
      </c>
      <c r="F133" s="7" t="n"/>
      <c r="G133" s="7" t="n"/>
    </row>
    <row r="134">
      <c r="A134" s="6" t="n"/>
      <c r="B134" s="7" t="n"/>
      <c r="C134" s="8" t="n"/>
      <c r="D134" s="9" t="n"/>
      <c r="E134" s="10">
        <f>IF(OR(C134="",D134=""),"",C134*D134)</f>
        <v/>
      </c>
      <c r="F134" s="7" t="n"/>
      <c r="G134" s="7" t="n"/>
    </row>
    <row r="135">
      <c r="A135" s="6" t="n"/>
      <c r="B135" s="7" t="n"/>
      <c r="C135" s="8" t="n"/>
      <c r="D135" s="9" t="n"/>
      <c r="E135" s="10">
        <f>IF(OR(C135="",D135=""),"",C135*D135)</f>
        <v/>
      </c>
      <c r="F135" s="7" t="n"/>
      <c r="G135" s="7" t="n"/>
    </row>
    <row r="136">
      <c r="A136" s="6" t="n"/>
      <c r="B136" s="7" t="n"/>
      <c r="C136" s="8" t="n"/>
      <c r="D136" s="9" t="n"/>
      <c r="E136" s="10">
        <f>IF(OR(C136="",D136=""),"",C136*D136)</f>
        <v/>
      </c>
      <c r="F136" s="7" t="n"/>
      <c r="G136" s="7" t="n"/>
    </row>
    <row r="137">
      <c r="A137" s="6" t="n"/>
      <c r="B137" s="7" t="n"/>
      <c r="C137" s="8" t="n"/>
      <c r="D137" s="9" t="n"/>
      <c r="E137" s="10">
        <f>IF(OR(C137="",D137=""),"",C137*D137)</f>
        <v/>
      </c>
      <c r="F137" s="7" t="n"/>
      <c r="G137" s="7" t="n"/>
    </row>
    <row r="138">
      <c r="A138" s="6" t="n"/>
      <c r="B138" s="7" t="n"/>
      <c r="C138" s="8" t="n"/>
      <c r="D138" s="9" t="n"/>
      <c r="E138" s="10">
        <f>IF(OR(C138="",D138=""),"",C138*D138)</f>
        <v/>
      </c>
      <c r="F138" s="7" t="n"/>
      <c r="G138" s="7" t="n"/>
    </row>
    <row r="139">
      <c r="A139" s="6" t="n"/>
      <c r="B139" s="7" t="n"/>
      <c r="C139" s="8" t="n"/>
      <c r="D139" s="9" t="n"/>
      <c r="E139" s="10">
        <f>IF(OR(C139="",D139=""),"",C139*D139)</f>
        <v/>
      </c>
      <c r="F139" s="7" t="n"/>
      <c r="G139" s="7" t="n"/>
    </row>
    <row r="140">
      <c r="A140" s="6" t="n"/>
      <c r="B140" s="7" t="n"/>
      <c r="C140" s="8" t="n"/>
      <c r="D140" s="9" t="n"/>
      <c r="E140" s="10">
        <f>IF(OR(C140="",D140=""),"",C140*D140)</f>
        <v/>
      </c>
      <c r="F140" s="7" t="n"/>
      <c r="G140" s="7" t="n"/>
    </row>
    <row r="141">
      <c r="A141" s="6" t="n"/>
      <c r="B141" s="7" t="n"/>
      <c r="C141" s="8" t="n"/>
      <c r="D141" s="9" t="n"/>
      <c r="E141" s="10">
        <f>IF(OR(C141="",D141=""),"",C141*D141)</f>
        <v/>
      </c>
      <c r="F141" s="7" t="n"/>
      <c r="G141" s="7" t="n"/>
    </row>
    <row r="142">
      <c r="A142" s="6" t="n"/>
      <c r="B142" s="7" t="n"/>
      <c r="C142" s="8" t="n"/>
      <c r="D142" s="9" t="n"/>
      <c r="E142" s="10">
        <f>IF(OR(C142="",D142=""),"",C142*D142)</f>
        <v/>
      </c>
      <c r="F142" s="7" t="n"/>
      <c r="G142" s="7" t="n"/>
    </row>
    <row r="143">
      <c r="A143" s="6" t="n"/>
      <c r="B143" s="7" t="n"/>
      <c r="C143" s="8" t="n"/>
      <c r="D143" s="9" t="n"/>
      <c r="E143" s="10">
        <f>IF(OR(C143="",D143=""),"",C143*D143)</f>
        <v/>
      </c>
      <c r="F143" s="7" t="n"/>
      <c r="G143" s="7" t="n"/>
    </row>
    <row r="144">
      <c r="A144" s="6" t="n"/>
      <c r="B144" s="7" t="n"/>
      <c r="C144" s="8" t="n"/>
      <c r="D144" s="9" t="n"/>
      <c r="E144" s="10">
        <f>IF(OR(C144="",D144=""),"",C144*D144)</f>
        <v/>
      </c>
      <c r="F144" s="7" t="n"/>
      <c r="G144" s="7" t="n"/>
    </row>
    <row r="145">
      <c r="A145" s="6" t="n"/>
      <c r="B145" s="7" t="n"/>
      <c r="C145" s="8" t="n"/>
      <c r="D145" s="9" t="n"/>
      <c r="E145" s="10">
        <f>IF(OR(C145="",D145=""),"",C145*D145)</f>
        <v/>
      </c>
      <c r="F145" s="7" t="n"/>
      <c r="G145" s="7" t="n"/>
    </row>
    <row r="146">
      <c r="A146" s="6" t="n"/>
      <c r="B146" s="7" t="n"/>
      <c r="C146" s="8" t="n"/>
      <c r="D146" s="9" t="n"/>
      <c r="E146" s="10">
        <f>IF(OR(C146="",D146=""),"",C146*D146)</f>
        <v/>
      </c>
      <c r="F146" s="7" t="n"/>
      <c r="G146" s="7" t="n"/>
    </row>
    <row r="147">
      <c r="A147" s="6" t="n"/>
      <c r="B147" s="7" t="n"/>
      <c r="C147" s="8" t="n"/>
      <c r="D147" s="9" t="n"/>
      <c r="E147" s="10">
        <f>IF(OR(C147="",D147=""),"",C147*D147)</f>
        <v/>
      </c>
      <c r="F147" s="7" t="n"/>
      <c r="G147" s="7" t="n"/>
    </row>
    <row r="148">
      <c r="A148" s="6" t="n"/>
      <c r="B148" s="7" t="n"/>
      <c r="C148" s="8" t="n"/>
      <c r="D148" s="9" t="n"/>
      <c r="E148" s="10">
        <f>IF(OR(C148="",D148=""),"",C148*D148)</f>
        <v/>
      </c>
      <c r="F148" s="7" t="n"/>
      <c r="G148" s="7" t="n"/>
    </row>
    <row r="149">
      <c r="A149" s="6" t="n"/>
      <c r="B149" s="7" t="n"/>
      <c r="C149" s="8" t="n"/>
      <c r="D149" s="9" t="n"/>
      <c r="E149" s="10">
        <f>IF(OR(C149="",D149=""),"",C149*D149)</f>
        <v/>
      </c>
      <c r="F149" s="7" t="n"/>
      <c r="G149" s="7" t="n"/>
    </row>
    <row r="150">
      <c r="A150" s="6" t="n"/>
      <c r="B150" s="7" t="n"/>
      <c r="C150" s="8" t="n"/>
      <c r="D150" s="9" t="n"/>
      <c r="E150" s="10">
        <f>IF(OR(C150="",D150=""),"",C150*D150)</f>
        <v/>
      </c>
      <c r="F150" s="7" t="n"/>
      <c r="G150" s="7" t="n"/>
    </row>
    <row r="151">
      <c r="A151" s="6" t="n"/>
      <c r="B151" s="7" t="n"/>
      <c r="C151" s="8" t="n"/>
      <c r="D151" s="9" t="n"/>
      <c r="E151" s="10">
        <f>IF(OR(C151="",D151=""),"",C151*D151)</f>
        <v/>
      </c>
      <c r="F151" s="7" t="n"/>
      <c r="G151" s="7" t="n"/>
    </row>
    <row r="152">
      <c r="A152" s="6" t="n"/>
      <c r="B152" s="7" t="n"/>
      <c r="C152" s="8" t="n"/>
      <c r="D152" s="9" t="n"/>
      <c r="E152" s="10">
        <f>IF(OR(C152="",D152=""),"",C152*D152)</f>
        <v/>
      </c>
      <c r="F152" s="7" t="n"/>
      <c r="G152" s="7" t="n"/>
    </row>
    <row r="153">
      <c r="A153" s="6" t="n"/>
      <c r="B153" s="7" t="n"/>
      <c r="C153" s="8" t="n"/>
      <c r="D153" s="9" t="n"/>
      <c r="E153" s="10">
        <f>IF(OR(C153="",D153=""),"",C153*D153)</f>
        <v/>
      </c>
      <c r="F153" s="7" t="n"/>
      <c r="G153" s="7" t="n"/>
    </row>
    <row r="154">
      <c r="A154" s="6" t="n"/>
      <c r="B154" s="7" t="n"/>
      <c r="C154" s="8" t="n"/>
      <c r="D154" s="9" t="n"/>
      <c r="E154" s="10">
        <f>IF(OR(C154="",D154=""),"",C154*D154)</f>
        <v/>
      </c>
      <c r="F154" s="7" t="n"/>
      <c r="G154" s="7" t="n"/>
    </row>
    <row r="155">
      <c r="A155" s="6" t="n"/>
      <c r="B155" s="7" t="n"/>
      <c r="C155" s="8" t="n"/>
      <c r="D155" s="9" t="n"/>
      <c r="E155" s="10">
        <f>IF(OR(C155="",D155=""),"",C155*D155)</f>
        <v/>
      </c>
      <c r="F155" s="7" t="n"/>
      <c r="G155" s="7" t="n"/>
    </row>
    <row r="156">
      <c r="A156" s="6" t="n"/>
      <c r="B156" s="7" t="n"/>
      <c r="C156" s="8" t="n"/>
      <c r="D156" s="9" t="n"/>
      <c r="E156" s="10">
        <f>IF(OR(C156="",D156=""),"",C156*D156)</f>
        <v/>
      </c>
      <c r="F156" s="7" t="n"/>
      <c r="G156" s="7" t="n"/>
    </row>
    <row r="157">
      <c r="A157" s="6" t="n"/>
      <c r="B157" s="7" t="n"/>
      <c r="C157" s="8" t="n"/>
      <c r="D157" s="9" t="n"/>
      <c r="E157" s="10">
        <f>IF(OR(C157="",D157=""),"",C157*D157)</f>
        <v/>
      </c>
      <c r="F157" s="7" t="n"/>
      <c r="G157" s="7" t="n"/>
    </row>
    <row r="158">
      <c r="A158" s="6" t="n"/>
      <c r="B158" s="7" t="n"/>
      <c r="C158" s="8" t="n"/>
      <c r="D158" s="9" t="n"/>
      <c r="E158" s="10">
        <f>IF(OR(C158="",D158=""),"",C158*D158)</f>
        <v/>
      </c>
      <c r="F158" s="7" t="n"/>
      <c r="G158" s="7" t="n"/>
    </row>
    <row r="159">
      <c r="A159" s="6" t="n"/>
      <c r="B159" s="7" t="n"/>
      <c r="C159" s="8" t="n"/>
      <c r="D159" s="9" t="n"/>
      <c r="E159" s="10">
        <f>IF(OR(C159="",D159=""),"",C159*D159)</f>
        <v/>
      </c>
      <c r="F159" s="7" t="n"/>
      <c r="G159" s="7" t="n"/>
    </row>
    <row r="160">
      <c r="A160" s="6" t="n"/>
      <c r="B160" s="7" t="n"/>
      <c r="C160" s="8" t="n"/>
      <c r="D160" s="9" t="n"/>
      <c r="E160" s="10">
        <f>IF(OR(C160="",D160=""),"",C160*D160)</f>
        <v/>
      </c>
      <c r="F160" s="7" t="n"/>
      <c r="G160" s="7" t="n"/>
    </row>
    <row r="161">
      <c r="A161" s="6" t="n"/>
      <c r="B161" s="7" t="n"/>
      <c r="C161" s="8" t="n"/>
      <c r="D161" s="9" t="n"/>
      <c r="E161" s="10">
        <f>IF(OR(C161="",D161=""),"",C161*D161)</f>
        <v/>
      </c>
      <c r="F161" s="7" t="n"/>
      <c r="G161" s="7" t="n"/>
    </row>
    <row r="162">
      <c r="A162" s="6" t="n"/>
      <c r="B162" s="7" t="n"/>
      <c r="C162" s="8" t="n"/>
      <c r="D162" s="9" t="n"/>
      <c r="E162" s="10">
        <f>IF(OR(C162="",D162=""),"",C162*D162)</f>
        <v/>
      </c>
      <c r="F162" s="7" t="n"/>
      <c r="G162" s="7" t="n"/>
    </row>
    <row r="163">
      <c r="A163" s="6" t="n"/>
      <c r="B163" s="7" t="n"/>
      <c r="C163" s="8" t="n"/>
      <c r="D163" s="9" t="n"/>
      <c r="E163" s="10">
        <f>IF(OR(C163="",D163=""),"",C163*D163)</f>
        <v/>
      </c>
      <c r="F163" s="7" t="n"/>
      <c r="G163" s="7" t="n"/>
    </row>
    <row r="164">
      <c r="A164" s="6" t="n"/>
      <c r="B164" s="7" t="n"/>
      <c r="C164" s="8" t="n"/>
      <c r="D164" s="9" t="n"/>
      <c r="E164" s="10">
        <f>IF(OR(C164="",D164=""),"",C164*D164)</f>
        <v/>
      </c>
      <c r="F164" s="7" t="n"/>
      <c r="G164" s="7" t="n"/>
    </row>
    <row r="165">
      <c r="A165" s="6" t="n"/>
      <c r="B165" s="7" t="n"/>
      <c r="C165" s="8" t="n"/>
      <c r="D165" s="9" t="n"/>
      <c r="E165" s="10">
        <f>IF(OR(C165="",D165=""),"",C165*D165)</f>
        <v/>
      </c>
      <c r="F165" s="7" t="n"/>
      <c r="G165" s="7" t="n"/>
    </row>
    <row r="166">
      <c r="A166" s="6" t="n"/>
      <c r="B166" s="7" t="n"/>
      <c r="C166" s="8" t="n"/>
      <c r="D166" s="9" t="n"/>
      <c r="E166" s="10">
        <f>IF(OR(C166="",D166=""),"",C166*D166)</f>
        <v/>
      </c>
      <c r="F166" s="7" t="n"/>
      <c r="G166" s="7" t="n"/>
    </row>
    <row r="167">
      <c r="A167" s="6" t="n"/>
      <c r="B167" s="7" t="n"/>
      <c r="C167" s="8" t="n"/>
      <c r="D167" s="9" t="n"/>
      <c r="E167" s="10">
        <f>IF(OR(C167="",D167=""),"",C167*D167)</f>
        <v/>
      </c>
      <c r="F167" s="7" t="n"/>
      <c r="G167" s="7" t="n"/>
    </row>
    <row r="168">
      <c r="A168" s="6" t="n"/>
      <c r="B168" s="7" t="n"/>
      <c r="C168" s="8" t="n"/>
      <c r="D168" s="9" t="n"/>
      <c r="E168" s="10">
        <f>IF(OR(C168="",D168=""),"",C168*D168)</f>
        <v/>
      </c>
      <c r="F168" s="7" t="n"/>
      <c r="G168" s="7" t="n"/>
    </row>
    <row r="169">
      <c r="A169" s="6" t="n"/>
      <c r="B169" s="7" t="n"/>
      <c r="C169" s="8" t="n"/>
      <c r="D169" s="9" t="n"/>
      <c r="E169" s="10">
        <f>IF(OR(C169="",D169=""),"",C169*D169)</f>
        <v/>
      </c>
      <c r="F169" s="7" t="n"/>
      <c r="G169" s="7" t="n"/>
    </row>
    <row r="170">
      <c r="A170" s="6" t="n"/>
      <c r="B170" s="7" t="n"/>
      <c r="C170" s="8" t="n"/>
      <c r="D170" s="9" t="n"/>
      <c r="E170" s="10">
        <f>IF(OR(C170="",D170=""),"",C170*D170)</f>
        <v/>
      </c>
      <c r="F170" s="7" t="n"/>
      <c r="G170" s="7" t="n"/>
    </row>
    <row r="171">
      <c r="A171" s="6" t="n"/>
      <c r="B171" s="7" t="n"/>
      <c r="C171" s="8" t="n"/>
      <c r="D171" s="9" t="n"/>
      <c r="E171" s="10">
        <f>IF(OR(C171="",D171=""),"",C171*D171)</f>
        <v/>
      </c>
      <c r="F171" s="7" t="n"/>
      <c r="G171" s="7" t="n"/>
    </row>
    <row r="172">
      <c r="A172" s="6" t="n"/>
      <c r="B172" s="7" t="n"/>
      <c r="C172" s="8" t="n"/>
      <c r="D172" s="9" t="n"/>
      <c r="E172" s="10">
        <f>IF(OR(C172="",D172=""),"",C172*D172)</f>
        <v/>
      </c>
      <c r="F172" s="7" t="n"/>
      <c r="G172" s="7" t="n"/>
    </row>
    <row r="173">
      <c r="A173" s="6" t="n"/>
      <c r="B173" s="7" t="n"/>
      <c r="C173" s="8" t="n"/>
      <c r="D173" s="9" t="n"/>
      <c r="E173" s="10">
        <f>IF(OR(C173="",D173=""),"",C173*D173)</f>
        <v/>
      </c>
      <c r="F173" s="7" t="n"/>
      <c r="G173" s="7" t="n"/>
    </row>
    <row r="174">
      <c r="A174" s="6" t="n"/>
      <c r="B174" s="7" t="n"/>
      <c r="C174" s="8" t="n"/>
      <c r="D174" s="9" t="n"/>
      <c r="E174" s="10">
        <f>IF(OR(C174="",D174=""),"",C174*D174)</f>
        <v/>
      </c>
      <c r="F174" s="7" t="n"/>
      <c r="G174" s="7" t="n"/>
    </row>
    <row r="175">
      <c r="A175" s="6" t="n"/>
      <c r="B175" s="7" t="n"/>
      <c r="C175" s="8" t="n"/>
      <c r="D175" s="9" t="n"/>
      <c r="E175" s="10">
        <f>IF(OR(C175="",D175=""),"",C175*D175)</f>
        <v/>
      </c>
      <c r="F175" s="7" t="n"/>
      <c r="G175" s="7" t="n"/>
    </row>
    <row r="176">
      <c r="A176" s="6" t="n"/>
      <c r="B176" s="7" t="n"/>
      <c r="C176" s="8" t="n"/>
      <c r="D176" s="9" t="n"/>
      <c r="E176" s="10">
        <f>IF(OR(C176="",D176=""),"",C176*D176)</f>
        <v/>
      </c>
      <c r="F176" s="7" t="n"/>
      <c r="G176" s="7" t="n"/>
    </row>
    <row r="177">
      <c r="A177" s="6" t="n"/>
      <c r="B177" s="7" t="n"/>
      <c r="C177" s="8" t="n"/>
      <c r="D177" s="9" t="n"/>
      <c r="E177" s="10">
        <f>IF(OR(C177="",D177=""),"",C177*D177)</f>
        <v/>
      </c>
      <c r="F177" s="7" t="n"/>
      <c r="G177" s="7" t="n"/>
    </row>
    <row r="178">
      <c r="A178" s="6" t="n"/>
      <c r="B178" s="7" t="n"/>
      <c r="C178" s="8" t="n"/>
      <c r="D178" s="9" t="n"/>
      <c r="E178" s="10">
        <f>IF(OR(C178="",D178=""),"",C178*D178)</f>
        <v/>
      </c>
      <c r="F178" s="7" t="n"/>
      <c r="G178" s="7" t="n"/>
    </row>
    <row r="179">
      <c r="A179" s="6" t="n"/>
      <c r="B179" s="7" t="n"/>
      <c r="C179" s="8" t="n"/>
      <c r="D179" s="9" t="n"/>
      <c r="E179" s="10">
        <f>IF(OR(C179="",D179=""),"",C179*D179)</f>
        <v/>
      </c>
      <c r="F179" s="7" t="n"/>
      <c r="G179" s="7" t="n"/>
    </row>
    <row r="180">
      <c r="A180" s="6" t="n"/>
      <c r="B180" s="7" t="n"/>
      <c r="C180" s="8" t="n"/>
      <c r="D180" s="9" t="n"/>
      <c r="E180" s="10">
        <f>IF(OR(C180="",D180=""),"",C180*D180)</f>
        <v/>
      </c>
      <c r="F180" s="7" t="n"/>
      <c r="G180" s="7" t="n"/>
    </row>
    <row r="181">
      <c r="A181" s="6" t="n"/>
      <c r="B181" s="7" t="n"/>
      <c r="C181" s="8" t="n"/>
      <c r="D181" s="9" t="n"/>
      <c r="E181" s="10">
        <f>IF(OR(C181="",D181=""),"",C181*D181)</f>
        <v/>
      </c>
      <c r="F181" s="7" t="n"/>
      <c r="G181" s="7" t="n"/>
    </row>
    <row r="182">
      <c r="A182" s="6" t="n"/>
      <c r="B182" s="7" t="n"/>
      <c r="C182" s="8" t="n"/>
      <c r="D182" s="9" t="n"/>
      <c r="E182" s="10">
        <f>IF(OR(C182="",D182=""),"",C182*D182)</f>
        <v/>
      </c>
      <c r="F182" s="7" t="n"/>
      <c r="G182" s="7" t="n"/>
    </row>
    <row r="183">
      <c r="A183" s="6" t="n"/>
      <c r="B183" s="7" t="n"/>
      <c r="C183" s="8" t="n"/>
      <c r="D183" s="9" t="n"/>
      <c r="E183" s="10">
        <f>IF(OR(C183="",D183=""),"",C183*D183)</f>
        <v/>
      </c>
      <c r="F183" s="7" t="n"/>
      <c r="G183" s="7" t="n"/>
    </row>
    <row r="184">
      <c r="A184" s="6" t="n"/>
      <c r="B184" s="7" t="n"/>
      <c r="C184" s="8" t="n"/>
      <c r="D184" s="9" t="n"/>
      <c r="E184" s="10">
        <f>IF(OR(C184="",D184=""),"",C184*D184)</f>
        <v/>
      </c>
      <c r="F184" s="7" t="n"/>
      <c r="G184" s="7" t="n"/>
    </row>
    <row r="185">
      <c r="A185" s="6" t="n"/>
      <c r="B185" s="7" t="n"/>
      <c r="C185" s="8" t="n"/>
      <c r="D185" s="9" t="n"/>
      <c r="E185" s="10">
        <f>IF(OR(C185="",D185=""),"",C185*D185)</f>
        <v/>
      </c>
      <c r="F185" s="7" t="n"/>
      <c r="G185" s="7" t="n"/>
    </row>
    <row r="186">
      <c r="A186" s="6" t="n"/>
      <c r="B186" s="7" t="n"/>
      <c r="C186" s="8" t="n"/>
      <c r="D186" s="9" t="n"/>
      <c r="E186" s="10">
        <f>IF(OR(C186="",D186=""),"",C186*D186)</f>
        <v/>
      </c>
      <c r="F186" s="7" t="n"/>
      <c r="G186" s="7" t="n"/>
    </row>
    <row r="187">
      <c r="A187" s="6" t="n"/>
      <c r="B187" s="7" t="n"/>
      <c r="C187" s="8" t="n"/>
      <c r="D187" s="9" t="n"/>
      <c r="E187" s="10">
        <f>IF(OR(C187="",D187=""),"",C187*D187)</f>
        <v/>
      </c>
      <c r="F187" s="7" t="n"/>
      <c r="G187" s="7" t="n"/>
    </row>
    <row r="188">
      <c r="A188" s="6" t="n"/>
      <c r="B188" s="7" t="n"/>
      <c r="C188" s="8" t="n"/>
      <c r="D188" s="9" t="n"/>
      <c r="E188" s="10">
        <f>IF(OR(C188="",D188=""),"",C188*D188)</f>
        <v/>
      </c>
      <c r="F188" s="7" t="n"/>
      <c r="G188" s="7" t="n"/>
    </row>
    <row r="189">
      <c r="A189" s="6" t="n"/>
      <c r="B189" s="7" t="n"/>
      <c r="C189" s="8" t="n"/>
      <c r="D189" s="9" t="n"/>
      <c r="E189" s="10">
        <f>IF(OR(C189="",D189=""),"",C189*D189)</f>
        <v/>
      </c>
      <c r="F189" s="7" t="n"/>
      <c r="G189" s="7" t="n"/>
    </row>
    <row r="190">
      <c r="A190" s="6" t="n"/>
      <c r="B190" s="7" t="n"/>
      <c r="C190" s="8" t="n"/>
      <c r="D190" s="9" t="n"/>
      <c r="E190" s="10">
        <f>IF(OR(C190="",D190=""),"",C190*D190)</f>
        <v/>
      </c>
      <c r="F190" s="7" t="n"/>
      <c r="G190" s="7" t="n"/>
    </row>
    <row r="191">
      <c r="A191" s="6" t="n"/>
      <c r="B191" s="7" t="n"/>
      <c r="C191" s="8" t="n"/>
      <c r="D191" s="9" t="n"/>
      <c r="E191" s="10">
        <f>IF(OR(C191="",D191=""),"",C191*D191)</f>
        <v/>
      </c>
      <c r="F191" s="7" t="n"/>
      <c r="G191" s="7" t="n"/>
    </row>
    <row r="192">
      <c r="A192" s="6" t="n"/>
      <c r="B192" s="7" t="n"/>
      <c r="C192" s="8" t="n"/>
      <c r="D192" s="9" t="n"/>
      <c r="E192" s="10">
        <f>IF(OR(C192="",D192=""),"",C192*D192)</f>
        <v/>
      </c>
      <c r="F192" s="7" t="n"/>
      <c r="G192" s="7" t="n"/>
    </row>
    <row r="193">
      <c r="A193" s="6" t="n"/>
      <c r="B193" s="7" t="n"/>
      <c r="C193" s="8" t="n"/>
      <c r="D193" s="9" t="n"/>
      <c r="E193" s="10">
        <f>IF(OR(C193="",D193=""),"",C193*D193)</f>
        <v/>
      </c>
      <c r="F193" s="7" t="n"/>
      <c r="G193" s="7" t="n"/>
    </row>
    <row r="194">
      <c r="A194" s="6" t="n"/>
      <c r="B194" s="7" t="n"/>
      <c r="C194" s="8" t="n"/>
      <c r="D194" s="9" t="n"/>
      <c r="E194" s="10">
        <f>IF(OR(C194="",D194=""),"",C194*D194)</f>
        <v/>
      </c>
      <c r="F194" s="7" t="n"/>
      <c r="G194" s="7" t="n"/>
    </row>
    <row r="195">
      <c r="A195" s="6" t="n"/>
      <c r="B195" s="7" t="n"/>
      <c r="C195" s="8" t="n"/>
      <c r="D195" s="9" t="n"/>
      <c r="E195" s="10">
        <f>IF(OR(C195="",D195=""),"",C195*D195)</f>
        <v/>
      </c>
      <c r="F195" s="7" t="n"/>
      <c r="G195" s="7" t="n"/>
    </row>
    <row r="196">
      <c r="A196" s="6" t="n"/>
      <c r="B196" s="7" t="n"/>
      <c r="C196" s="8" t="n"/>
      <c r="D196" s="9" t="n"/>
      <c r="E196" s="10">
        <f>IF(OR(C196="",D196=""),"",C196*D196)</f>
        <v/>
      </c>
      <c r="F196" s="7" t="n"/>
      <c r="G196" s="7" t="n"/>
    </row>
    <row r="197">
      <c r="A197" s="6" t="n"/>
      <c r="B197" s="7" t="n"/>
      <c r="C197" s="8" t="n"/>
      <c r="D197" s="9" t="n"/>
      <c r="E197" s="10">
        <f>IF(OR(C197="",D197=""),"",C197*D197)</f>
        <v/>
      </c>
      <c r="F197" s="7" t="n"/>
      <c r="G197" s="7" t="n"/>
    </row>
    <row r="198">
      <c r="A198" s="6" t="n"/>
      <c r="B198" s="7" t="n"/>
      <c r="C198" s="8" t="n"/>
      <c r="D198" s="9" t="n"/>
      <c r="E198" s="10">
        <f>IF(OR(C198="",D198=""),"",C198*D198)</f>
        <v/>
      </c>
      <c r="F198" s="7" t="n"/>
      <c r="G198" s="7" t="n"/>
    </row>
    <row r="199">
      <c r="A199" s="6" t="n"/>
      <c r="B199" s="7" t="n"/>
      <c r="C199" s="8" t="n"/>
      <c r="D199" s="9" t="n"/>
      <c r="E199" s="10">
        <f>IF(OR(C199="",D199=""),"",C199*D199)</f>
        <v/>
      </c>
      <c r="F199" s="7" t="n"/>
      <c r="G199" s="7" t="n"/>
    </row>
    <row r="200">
      <c r="A200" s="6" t="n"/>
      <c r="B200" s="7" t="n"/>
      <c r="C200" s="8" t="n"/>
      <c r="D200" s="9" t="n"/>
      <c r="E200" s="10">
        <f>IF(OR(C200="",D200=""),"",C200*D200)</f>
        <v/>
      </c>
      <c r="F200" s="7" t="n"/>
      <c r="G200" s="7" t="n"/>
    </row>
    <row r="201">
      <c r="A201" s="6" t="n"/>
      <c r="B201" s="7" t="n"/>
      <c r="C201" s="8" t="n"/>
      <c r="D201" s="9" t="n"/>
      <c r="E201" s="10">
        <f>IF(OR(C201="",D201=""),"",C201*D201)</f>
        <v/>
      </c>
      <c r="F201" s="7" t="n"/>
      <c r="G201" s="7" t="n"/>
    </row>
    <row r="202">
      <c r="A202" s="6" t="n"/>
      <c r="B202" s="7" t="n"/>
      <c r="C202" s="8" t="n"/>
      <c r="D202" s="9" t="n"/>
      <c r="E202" s="10">
        <f>IF(OR(C202="",D202=""),"",C202*D202)</f>
        <v/>
      </c>
      <c r="F202" s="7" t="n"/>
      <c r="G202" s="7" t="n"/>
    </row>
    <row r="203">
      <c r="A203" s="6" t="n"/>
      <c r="B203" s="7" t="n"/>
      <c r="C203" s="8" t="n"/>
      <c r="D203" s="9" t="n"/>
      <c r="E203" s="10">
        <f>IF(OR(C203="",D203=""),"",C203*D203)</f>
        <v/>
      </c>
      <c r="F203" s="7" t="n"/>
      <c r="G203" s="7" t="n"/>
    </row>
    <row r="204">
      <c r="A204" s="6" t="n"/>
      <c r="B204" s="7" t="n"/>
      <c r="C204" s="8" t="n"/>
      <c r="D204" s="9" t="n"/>
      <c r="E204" s="10">
        <f>IF(OR(C204="",D204=""),"",C204*D204)</f>
        <v/>
      </c>
      <c r="F204" s="7" t="n"/>
      <c r="G204" s="7" t="n"/>
    </row>
    <row r="205">
      <c r="A205" s="6" t="n"/>
      <c r="B205" s="7" t="n"/>
      <c r="C205" s="8" t="n"/>
      <c r="D205" s="9" t="n"/>
      <c r="E205" s="10">
        <f>IF(OR(C205="",D205=""),"",C205*D205)</f>
        <v/>
      </c>
      <c r="F205" s="7" t="n"/>
      <c r="G205" s="7" t="n"/>
    </row>
    <row r="206">
      <c r="A206" s="6" t="n"/>
      <c r="B206" s="7" t="n"/>
      <c r="C206" s="8" t="n"/>
      <c r="D206" s="9" t="n"/>
      <c r="E206" s="10">
        <f>IF(OR(C206="",D206=""),"",C206*D206)</f>
        <v/>
      </c>
      <c r="F206" s="7" t="n"/>
      <c r="G206" s="7" t="n"/>
    </row>
    <row r="207">
      <c r="A207" s="6" t="n"/>
      <c r="B207" s="7" t="n"/>
      <c r="C207" s="8" t="n"/>
      <c r="D207" s="9" t="n"/>
      <c r="E207" s="10">
        <f>IF(OR(C207="",D207=""),"",C207*D207)</f>
        <v/>
      </c>
      <c r="F207" s="7" t="n"/>
      <c r="G207" s="7" t="n"/>
    </row>
    <row r="208">
      <c r="A208" s="6" t="n"/>
      <c r="B208" s="7" t="n"/>
      <c r="C208" s="8" t="n"/>
      <c r="D208" s="9" t="n"/>
      <c r="E208" s="10">
        <f>IF(OR(C208="",D208=""),"",C208*D208)</f>
        <v/>
      </c>
      <c r="F208" s="7" t="n"/>
      <c r="G208" s="7" t="n"/>
    </row>
    <row r="209">
      <c r="A209" s="6" t="n"/>
      <c r="B209" s="7" t="n"/>
      <c r="C209" s="8" t="n"/>
      <c r="D209" s="9" t="n"/>
      <c r="E209" s="10">
        <f>IF(OR(C209="",D209=""),"",C209*D209)</f>
        <v/>
      </c>
      <c r="F209" s="7" t="n"/>
      <c r="G209" s="7" t="n"/>
    </row>
    <row r="210">
      <c r="A210" s="6" t="n"/>
      <c r="B210" s="7" t="n"/>
      <c r="C210" s="8" t="n"/>
      <c r="D210" s="9" t="n"/>
      <c r="E210" s="10">
        <f>IF(OR(C210="",D210=""),"",C210*D210)</f>
        <v/>
      </c>
      <c r="F210" s="7" t="n"/>
      <c r="G210" s="7" t="n"/>
    </row>
    <row r="211">
      <c r="A211" s="6" t="n"/>
      <c r="B211" s="7" t="n"/>
      <c r="C211" s="8" t="n"/>
      <c r="D211" s="9" t="n"/>
      <c r="E211" s="10">
        <f>IF(OR(C211="",D211=""),"",C211*D211)</f>
        <v/>
      </c>
      <c r="F211" s="7" t="n"/>
      <c r="G211" s="7" t="n"/>
    </row>
    <row r="212">
      <c r="A212" s="6" t="n"/>
      <c r="B212" s="7" t="n"/>
      <c r="C212" s="8" t="n"/>
      <c r="D212" s="9" t="n"/>
      <c r="E212" s="10">
        <f>IF(OR(C212="",D212=""),"",C212*D212)</f>
        <v/>
      </c>
      <c r="F212" s="7" t="n"/>
      <c r="G212" s="7" t="n"/>
    </row>
    <row r="213">
      <c r="A213" s="6" t="n"/>
      <c r="B213" s="7" t="n"/>
      <c r="C213" s="8" t="n"/>
      <c r="D213" s="9" t="n"/>
      <c r="E213" s="10">
        <f>IF(OR(C213="",D213=""),"",C213*D213)</f>
        <v/>
      </c>
      <c r="F213" s="7" t="n"/>
      <c r="G213" s="7" t="n"/>
    </row>
    <row r="214">
      <c r="A214" s="6" t="n"/>
      <c r="B214" s="7" t="n"/>
      <c r="C214" s="8" t="n"/>
      <c r="D214" s="9" t="n"/>
      <c r="E214" s="10">
        <f>IF(OR(C214="",D214=""),"",C214*D214)</f>
        <v/>
      </c>
      <c r="F214" s="7" t="n"/>
      <c r="G214" s="7" t="n"/>
    </row>
    <row r="215">
      <c r="A215" s="6" t="n"/>
      <c r="B215" s="7" t="n"/>
      <c r="C215" s="8" t="n"/>
      <c r="D215" s="9" t="n"/>
      <c r="E215" s="10">
        <f>IF(OR(C215="",D215=""),"",C215*D215)</f>
        <v/>
      </c>
      <c r="F215" s="7" t="n"/>
      <c r="G215" s="7" t="n"/>
    </row>
    <row r="216">
      <c r="A216" s="6" t="n"/>
      <c r="B216" s="7" t="n"/>
      <c r="C216" s="8" t="n"/>
      <c r="D216" s="9" t="n"/>
      <c r="E216" s="10">
        <f>IF(OR(C216="",D216=""),"",C216*D216)</f>
        <v/>
      </c>
      <c r="F216" s="7" t="n"/>
      <c r="G216" s="7" t="n"/>
    </row>
    <row r="217">
      <c r="A217" s="6" t="n"/>
      <c r="B217" s="7" t="n"/>
      <c r="C217" s="8" t="n"/>
      <c r="D217" s="9" t="n"/>
      <c r="E217" s="10">
        <f>IF(OR(C217="",D217=""),"",C217*D217)</f>
        <v/>
      </c>
      <c r="F217" s="7" t="n"/>
      <c r="G217" s="7" t="n"/>
    </row>
    <row r="218">
      <c r="A218" s="6" t="n"/>
      <c r="B218" s="7" t="n"/>
      <c r="C218" s="8" t="n"/>
      <c r="D218" s="9" t="n"/>
      <c r="E218" s="10">
        <f>IF(OR(C218="",D218=""),"",C218*D218)</f>
        <v/>
      </c>
      <c r="F218" s="7" t="n"/>
      <c r="G218" s="7" t="n"/>
    </row>
    <row r="219">
      <c r="A219" s="6" t="n"/>
      <c r="B219" s="7" t="n"/>
      <c r="C219" s="8" t="n"/>
      <c r="D219" s="9" t="n"/>
      <c r="E219" s="10">
        <f>IF(OR(C219="",D219=""),"",C219*D219)</f>
        <v/>
      </c>
      <c r="F219" s="7" t="n"/>
      <c r="G219" s="7" t="n"/>
    </row>
    <row r="220">
      <c r="A220" s="6" t="n"/>
      <c r="B220" s="7" t="n"/>
      <c r="C220" s="8" t="n"/>
      <c r="D220" s="9" t="n"/>
      <c r="E220" s="10">
        <f>IF(OR(C220="",D220=""),"",C220*D220)</f>
        <v/>
      </c>
      <c r="F220" s="7" t="n"/>
      <c r="G220" s="7" t="n"/>
    </row>
    <row r="221">
      <c r="A221" s="6" t="n"/>
      <c r="B221" s="7" t="n"/>
      <c r="C221" s="8" t="n"/>
      <c r="D221" s="9" t="n"/>
      <c r="E221" s="10">
        <f>IF(OR(C221="",D221=""),"",C221*D221)</f>
        <v/>
      </c>
      <c r="F221" s="7" t="n"/>
      <c r="G221" s="7" t="n"/>
    </row>
    <row r="222">
      <c r="A222" s="6" t="n"/>
      <c r="B222" s="7" t="n"/>
      <c r="C222" s="8" t="n"/>
      <c r="D222" s="9" t="n"/>
      <c r="E222" s="10">
        <f>IF(OR(C222="",D222=""),"",C222*D222)</f>
        <v/>
      </c>
      <c r="F222" s="7" t="n"/>
      <c r="G222" s="7" t="n"/>
    </row>
    <row r="223">
      <c r="A223" s="6" t="n"/>
      <c r="B223" s="7" t="n"/>
      <c r="C223" s="8" t="n"/>
      <c r="D223" s="9" t="n"/>
      <c r="E223" s="10">
        <f>IF(OR(C223="",D223=""),"",C223*D223)</f>
        <v/>
      </c>
      <c r="F223" s="7" t="n"/>
      <c r="G223" s="7" t="n"/>
    </row>
    <row r="224">
      <c r="A224" s="6" t="n"/>
      <c r="B224" s="7" t="n"/>
      <c r="C224" s="8" t="n"/>
      <c r="D224" s="9" t="n"/>
      <c r="E224" s="10">
        <f>IF(OR(C224="",D224=""),"",C224*D224)</f>
        <v/>
      </c>
      <c r="F224" s="7" t="n"/>
      <c r="G224" s="7" t="n"/>
    </row>
    <row r="225">
      <c r="A225" s="6" t="n"/>
      <c r="B225" s="7" t="n"/>
      <c r="C225" s="8" t="n"/>
      <c r="D225" s="9" t="n"/>
      <c r="E225" s="10">
        <f>IF(OR(C225="",D225=""),"",C225*D225)</f>
        <v/>
      </c>
      <c r="F225" s="7" t="n"/>
      <c r="G225" s="7" t="n"/>
    </row>
    <row r="226">
      <c r="A226" s="6" t="n"/>
      <c r="B226" s="7" t="n"/>
      <c r="C226" s="8" t="n"/>
      <c r="D226" s="9" t="n"/>
      <c r="E226" s="10">
        <f>IF(OR(C226="",D226=""),"",C226*D226)</f>
        <v/>
      </c>
      <c r="F226" s="7" t="n"/>
      <c r="G226" s="7" t="n"/>
    </row>
    <row r="227">
      <c r="A227" s="6" t="n"/>
      <c r="B227" s="7" t="n"/>
      <c r="C227" s="8" t="n"/>
      <c r="D227" s="9" t="n"/>
      <c r="E227" s="10">
        <f>IF(OR(C227="",D227=""),"",C227*D227)</f>
        <v/>
      </c>
      <c r="F227" s="7" t="n"/>
      <c r="G227" s="7" t="n"/>
    </row>
    <row r="228">
      <c r="A228" s="6" t="n"/>
      <c r="B228" s="7" t="n"/>
      <c r="C228" s="8" t="n"/>
      <c r="D228" s="9" t="n"/>
      <c r="E228" s="10">
        <f>IF(OR(C228="",D228=""),"",C228*D228)</f>
        <v/>
      </c>
      <c r="F228" s="7" t="n"/>
      <c r="G228" s="7" t="n"/>
    </row>
    <row r="229">
      <c r="A229" s="6" t="n"/>
      <c r="B229" s="7" t="n"/>
      <c r="C229" s="8" t="n"/>
      <c r="D229" s="9" t="n"/>
      <c r="E229" s="10">
        <f>IF(OR(C229="",D229=""),"",C229*D229)</f>
        <v/>
      </c>
      <c r="F229" s="7" t="n"/>
      <c r="G229" s="7" t="n"/>
    </row>
    <row r="230">
      <c r="A230" s="6" t="n"/>
      <c r="B230" s="7" t="n"/>
      <c r="C230" s="8" t="n"/>
      <c r="D230" s="9" t="n"/>
      <c r="E230" s="10">
        <f>IF(OR(C230="",D230=""),"",C230*D230)</f>
        <v/>
      </c>
      <c r="F230" s="7" t="n"/>
      <c r="G230" s="7" t="n"/>
    </row>
    <row r="231">
      <c r="A231" s="6" t="n"/>
      <c r="B231" s="7" t="n"/>
      <c r="C231" s="8" t="n"/>
      <c r="D231" s="9" t="n"/>
      <c r="E231" s="10">
        <f>IF(OR(C231="",D231=""),"",C231*D231)</f>
        <v/>
      </c>
      <c r="F231" s="7" t="n"/>
      <c r="G231" s="7" t="n"/>
    </row>
    <row r="232">
      <c r="A232" s="6" t="n"/>
      <c r="B232" s="7" t="n"/>
      <c r="C232" s="8" t="n"/>
      <c r="D232" s="9" t="n"/>
      <c r="E232" s="10">
        <f>IF(OR(C232="",D232=""),"",C232*D232)</f>
        <v/>
      </c>
      <c r="F232" s="7" t="n"/>
      <c r="G232" s="7" t="n"/>
    </row>
    <row r="233">
      <c r="A233" s="6" t="n"/>
      <c r="B233" s="7" t="n"/>
      <c r="C233" s="8" t="n"/>
      <c r="D233" s="9" t="n"/>
      <c r="E233" s="10">
        <f>IF(OR(C233="",D233=""),"",C233*D233)</f>
        <v/>
      </c>
      <c r="F233" s="7" t="n"/>
      <c r="G233" s="7" t="n"/>
    </row>
    <row r="234">
      <c r="A234" s="6" t="n"/>
      <c r="B234" s="7" t="n"/>
      <c r="C234" s="8" t="n"/>
      <c r="D234" s="9" t="n"/>
      <c r="E234" s="10">
        <f>IF(OR(C234="",D234=""),"",C234*D234)</f>
        <v/>
      </c>
      <c r="F234" s="7" t="n"/>
      <c r="G234" s="7" t="n"/>
    </row>
    <row r="235">
      <c r="A235" s="6" t="n"/>
      <c r="B235" s="7" t="n"/>
      <c r="C235" s="8" t="n"/>
      <c r="D235" s="9" t="n"/>
      <c r="E235" s="10">
        <f>IF(OR(C235="",D235=""),"",C235*D235)</f>
        <v/>
      </c>
      <c r="F235" s="7" t="n"/>
      <c r="G235" s="7" t="n"/>
    </row>
    <row r="236">
      <c r="A236" s="6" t="n"/>
      <c r="B236" s="7" t="n"/>
      <c r="C236" s="8" t="n"/>
      <c r="D236" s="9" t="n"/>
      <c r="E236" s="10">
        <f>IF(OR(C236="",D236=""),"",C236*D236)</f>
        <v/>
      </c>
      <c r="F236" s="7" t="n"/>
      <c r="G236" s="7" t="n"/>
    </row>
    <row r="237">
      <c r="A237" s="6" t="n"/>
      <c r="B237" s="7" t="n"/>
      <c r="C237" s="8" t="n"/>
      <c r="D237" s="9" t="n"/>
      <c r="E237" s="10">
        <f>IF(OR(C237="",D237=""),"",C237*D237)</f>
        <v/>
      </c>
      <c r="F237" s="7" t="n"/>
      <c r="G237" s="7" t="n"/>
    </row>
    <row r="238">
      <c r="A238" s="6" t="n"/>
      <c r="B238" s="7" t="n"/>
      <c r="C238" s="8" t="n"/>
      <c r="D238" s="9" t="n"/>
      <c r="E238" s="10">
        <f>IF(OR(C238="",D238=""),"",C238*D238)</f>
        <v/>
      </c>
      <c r="F238" s="7" t="n"/>
      <c r="G238" s="7" t="n"/>
    </row>
    <row r="239">
      <c r="A239" s="6" t="n"/>
      <c r="B239" s="7" t="n"/>
      <c r="C239" s="8" t="n"/>
      <c r="D239" s="9" t="n"/>
      <c r="E239" s="10">
        <f>IF(OR(C239="",D239=""),"",C239*D239)</f>
        <v/>
      </c>
      <c r="F239" s="7" t="n"/>
      <c r="G239" s="7" t="n"/>
    </row>
    <row r="240">
      <c r="A240" s="6" t="n"/>
      <c r="B240" s="7" t="n"/>
      <c r="C240" s="8" t="n"/>
      <c r="D240" s="9" t="n"/>
      <c r="E240" s="10">
        <f>IF(OR(C240="",D240=""),"",C240*D240)</f>
        <v/>
      </c>
      <c r="F240" s="7" t="n"/>
      <c r="G240" s="7" t="n"/>
    </row>
    <row r="241">
      <c r="A241" s="6" t="n"/>
      <c r="B241" s="7" t="n"/>
      <c r="C241" s="8" t="n"/>
      <c r="D241" s="9" t="n"/>
      <c r="E241" s="10">
        <f>IF(OR(C241="",D241=""),"",C241*D241)</f>
        <v/>
      </c>
      <c r="F241" s="7" t="n"/>
      <c r="G241" s="7" t="n"/>
    </row>
    <row r="242">
      <c r="A242" s="6" t="n"/>
      <c r="B242" s="7" t="n"/>
      <c r="C242" s="8" t="n"/>
      <c r="D242" s="9" t="n"/>
      <c r="E242" s="10">
        <f>IF(OR(C242="",D242=""),"",C242*D242)</f>
        <v/>
      </c>
      <c r="F242" s="7" t="n"/>
      <c r="G242" s="7" t="n"/>
    </row>
    <row r="243">
      <c r="A243" s="6" t="n"/>
      <c r="B243" s="7" t="n"/>
      <c r="C243" s="8" t="n"/>
      <c r="D243" s="9" t="n"/>
      <c r="E243" s="10">
        <f>IF(OR(C243="",D243=""),"",C243*D243)</f>
        <v/>
      </c>
      <c r="F243" s="7" t="n"/>
      <c r="G243" s="7" t="n"/>
    </row>
    <row r="244">
      <c r="A244" s="6" t="n"/>
      <c r="B244" s="7" t="n"/>
      <c r="C244" s="8" t="n"/>
      <c r="D244" s="9" t="n"/>
      <c r="E244" s="10">
        <f>IF(OR(C244="",D244=""),"",C244*D244)</f>
        <v/>
      </c>
      <c r="F244" s="7" t="n"/>
      <c r="G244" s="7" t="n"/>
    </row>
    <row r="245">
      <c r="A245" s="6" t="n"/>
      <c r="B245" s="7" t="n"/>
      <c r="C245" s="8" t="n"/>
      <c r="D245" s="9" t="n"/>
      <c r="E245" s="10">
        <f>IF(OR(C245="",D245=""),"",C245*D245)</f>
        <v/>
      </c>
      <c r="F245" s="7" t="n"/>
      <c r="G245" s="7" t="n"/>
    </row>
    <row r="246">
      <c r="A246" s="6" t="n"/>
      <c r="B246" s="7" t="n"/>
      <c r="C246" s="8" t="n"/>
      <c r="D246" s="9" t="n"/>
      <c r="E246" s="10">
        <f>IF(OR(C246="",D246=""),"",C246*D246)</f>
        <v/>
      </c>
      <c r="F246" s="7" t="n"/>
      <c r="G246" s="7" t="n"/>
    </row>
    <row r="247">
      <c r="A247" s="6" t="n"/>
      <c r="B247" s="7" t="n"/>
      <c r="C247" s="8" t="n"/>
      <c r="D247" s="9" t="n"/>
      <c r="E247" s="10">
        <f>IF(OR(C247="",D247=""),"",C247*D247)</f>
        <v/>
      </c>
      <c r="F247" s="7" t="n"/>
      <c r="G247" s="7" t="n"/>
    </row>
    <row r="248">
      <c r="A248" s="6" t="n"/>
      <c r="B248" s="7" t="n"/>
      <c r="C248" s="8" t="n"/>
      <c r="D248" s="9" t="n"/>
      <c r="E248" s="10">
        <f>IF(OR(C248="",D248=""),"",C248*D248)</f>
        <v/>
      </c>
      <c r="F248" s="7" t="n"/>
      <c r="G248" s="7" t="n"/>
    </row>
    <row r="249">
      <c r="A249" s="6" t="n"/>
      <c r="B249" s="7" t="n"/>
      <c r="C249" s="8" t="n"/>
      <c r="D249" s="9" t="n"/>
      <c r="E249" s="10">
        <f>IF(OR(C249="",D249=""),"",C249*D249)</f>
        <v/>
      </c>
      <c r="F249" s="7" t="n"/>
      <c r="G249" s="7" t="n"/>
    </row>
    <row r="250">
      <c r="A250" s="6" t="n"/>
      <c r="B250" s="7" t="n"/>
      <c r="C250" s="8" t="n"/>
      <c r="D250" s="9" t="n"/>
      <c r="E250" s="10">
        <f>IF(OR(C250="",D250=""),"",C250*D250)</f>
        <v/>
      </c>
      <c r="F250" s="7" t="n"/>
      <c r="G250" s="7" t="n"/>
    </row>
    <row r="251">
      <c r="A251" s="6" t="n"/>
      <c r="B251" s="7" t="n"/>
      <c r="C251" s="8" t="n"/>
      <c r="D251" s="9" t="n"/>
      <c r="E251" s="10">
        <f>IF(OR(C251="",D251=""),"",C251*D251)</f>
        <v/>
      </c>
      <c r="F251" s="7" t="n"/>
      <c r="G251" s="7" t="n"/>
    </row>
    <row r="252">
      <c r="A252" s="6" t="n"/>
      <c r="B252" s="7" t="n"/>
      <c r="C252" s="8" t="n"/>
      <c r="D252" s="9" t="n"/>
      <c r="E252" s="10">
        <f>IF(OR(C252="",D252=""),"",C252*D252)</f>
        <v/>
      </c>
      <c r="F252" s="7" t="n"/>
      <c r="G252" s="7" t="n"/>
    </row>
    <row r="253">
      <c r="A253" s="6" t="n"/>
      <c r="B253" s="7" t="n"/>
      <c r="C253" s="8" t="n"/>
      <c r="D253" s="9" t="n"/>
      <c r="E253" s="10">
        <f>IF(OR(C253="",D253=""),"",C253*D253)</f>
        <v/>
      </c>
      <c r="F253" s="7" t="n"/>
      <c r="G253" s="7" t="n"/>
    </row>
    <row r="254">
      <c r="A254" s="6" t="n"/>
      <c r="B254" s="7" t="n"/>
      <c r="C254" s="8" t="n"/>
      <c r="D254" s="9" t="n"/>
      <c r="E254" s="10">
        <f>IF(OR(C254="",D254=""),"",C254*D254)</f>
        <v/>
      </c>
      <c r="F254" s="7" t="n"/>
      <c r="G254" s="7" t="n"/>
    </row>
    <row r="255">
      <c r="A255" s="6" t="n"/>
      <c r="B255" s="7" t="n"/>
      <c r="C255" s="8" t="n"/>
      <c r="D255" s="9" t="n"/>
      <c r="E255" s="10">
        <f>IF(OR(C255="",D255=""),"",C255*D255)</f>
        <v/>
      </c>
      <c r="F255" s="7" t="n"/>
      <c r="G255" s="7" t="n"/>
    </row>
    <row r="256">
      <c r="A256" s="6" t="n"/>
      <c r="B256" s="7" t="n"/>
      <c r="C256" s="8" t="n"/>
      <c r="D256" s="9" t="n"/>
      <c r="E256" s="10">
        <f>IF(OR(C256="",D256=""),"",C256*D256)</f>
        <v/>
      </c>
      <c r="F256" s="7" t="n"/>
      <c r="G256" s="7" t="n"/>
    </row>
    <row r="257">
      <c r="A257" s="6" t="n"/>
      <c r="B257" s="7" t="n"/>
      <c r="C257" s="8" t="n"/>
      <c r="D257" s="9" t="n"/>
      <c r="E257" s="10">
        <f>IF(OR(C257="",D257=""),"",C257*D257)</f>
        <v/>
      </c>
      <c r="F257" s="7" t="n"/>
      <c r="G257" s="7" t="n"/>
    </row>
    <row r="258">
      <c r="A258" s="6" t="n"/>
      <c r="B258" s="7" t="n"/>
      <c r="C258" s="8" t="n"/>
      <c r="D258" s="9" t="n"/>
      <c r="E258" s="10">
        <f>IF(OR(C258="",D258=""),"",C258*D258)</f>
        <v/>
      </c>
      <c r="F258" s="7" t="n"/>
      <c r="G258" s="7" t="n"/>
    </row>
    <row r="259">
      <c r="A259" s="6" t="n"/>
      <c r="B259" s="7" t="n"/>
      <c r="C259" s="8" t="n"/>
      <c r="D259" s="9" t="n"/>
      <c r="E259" s="10">
        <f>IF(OR(C259="",D259=""),"",C259*D259)</f>
        <v/>
      </c>
      <c r="F259" s="7" t="n"/>
      <c r="G259" s="7" t="n"/>
    </row>
    <row r="260">
      <c r="A260" s="6" t="n"/>
      <c r="B260" s="7" t="n"/>
      <c r="C260" s="8" t="n"/>
      <c r="D260" s="9" t="n"/>
      <c r="E260" s="10">
        <f>IF(OR(C260="",D260=""),"",C260*D260)</f>
        <v/>
      </c>
      <c r="F260" s="7" t="n"/>
      <c r="G260" s="7" t="n"/>
    </row>
    <row r="261">
      <c r="A261" s="6" t="n"/>
      <c r="B261" s="7" t="n"/>
      <c r="C261" s="8" t="n"/>
      <c r="D261" s="9" t="n"/>
      <c r="E261" s="10">
        <f>IF(OR(C261="",D261=""),"",C261*D261)</f>
        <v/>
      </c>
      <c r="F261" s="7" t="n"/>
      <c r="G261" s="7" t="n"/>
    </row>
    <row r="262">
      <c r="A262" s="6" t="n"/>
      <c r="B262" s="7" t="n"/>
      <c r="C262" s="8" t="n"/>
      <c r="D262" s="9" t="n"/>
      <c r="E262" s="10">
        <f>IF(OR(C262="",D262=""),"",C262*D262)</f>
        <v/>
      </c>
      <c r="F262" s="7" t="n"/>
      <c r="G262" s="7" t="n"/>
    </row>
    <row r="263">
      <c r="A263" s="6" t="n"/>
      <c r="B263" s="7" t="n"/>
      <c r="C263" s="8" t="n"/>
      <c r="D263" s="9" t="n"/>
      <c r="E263" s="10">
        <f>IF(OR(C263="",D263=""),"",C263*D263)</f>
        <v/>
      </c>
      <c r="F263" s="7" t="n"/>
      <c r="G263" s="7" t="n"/>
    </row>
    <row r="264">
      <c r="A264" s="6" t="n"/>
      <c r="B264" s="7" t="n"/>
      <c r="C264" s="8" t="n"/>
      <c r="D264" s="9" t="n"/>
      <c r="E264" s="10">
        <f>IF(OR(C264="",D264=""),"",C264*D264)</f>
        <v/>
      </c>
      <c r="F264" s="7" t="n"/>
      <c r="G264" s="7" t="n"/>
    </row>
    <row r="265">
      <c r="A265" s="6" t="n"/>
      <c r="B265" s="7" t="n"/>
      <c r="C265" s="8" t="n"/>
      <c r="D265" s="9" t="n"/>
      <c r="E265" s="10">
        <f>IF(OR(C265="",D265=""),"",C265*D265)</f>
        <v/>
      </c>
      <c r="F265" s="7" t="n"/>
      <c r="G265" s="7" t="n"/>
    </row>
    <row r="266">
      <c r="A266" s="6" t="n"/>
      <c r="B266" s="7" t="n"/>
      <c r="C266" s="8" t="n"/>
      <c r="D266" s="9" t="n"/>
      <c r="E266" s="10">
        <f>IF(OR(C266="",D266=""),"",C266*D266)</f>
        <v/>
      </c>
      <c r="F266" s="7" t="n"/>
      <c r="G266" s="7" t="n"/>
    </row>
    <row r="267">
      <c r="A267" s="6" t="n"/>
      <c r="B267" s="7" t="n"/>
      <c r="C267" s="8" t="n"/>
      <c r="D267" s="9" t="n"/>
      <c r="E267" s="10">
        <f>IF(OR(C267="",D267=""),"",C267*D267)</f>
        <v/>
      </c>
      <c r="F267" s="7" t="n"/>
      <c r="G267" s="7" t="n"/>
    </row>
    <row r="268">
      <c r="A268" s="6" t="n"/>
      <c r="B268" s="7" t="n"/>
      <c r="C268" s="8" t="n"/>
      <c r="D268" s="9" t="n"/>
      <c r="E268" s="10">
        <f>IF(OR(C268="",D268=""),"",C268*D268)</f>
        <v/>
      </c>
      <c r="F268" s="7" t="n"/>
      <c r="G268" s="7" t="n"/>
    </row>
    <row r="269">
      <c r="A269" s="6" t="n"/>
      <c r="B269" s="7" t="n"/>
      <c r="C269" s="8" t="n"/>
      <c r="D269" s="9" t="n"/>
      <c r="E269" s="10">
        <f>IF(OR(C269="",D269=""),"",C269*D269)</f>
        <v/>
      </c>
      <c r="F269" s="7" t="n"/>
      <c r="G269" s="7" t="n"/>
    </row>
    <row r="270">
      <c r="A270" s="6" t="n"/>
      <c r="B270" s="7" t="n"/>
      <c r="C270" s="8" t="n"/>
      <c r="D270" s="9" t="n"/>
      <c r="E270" s="10">
        <f>IF(OR(C270="",D270=""),"",C270*D270)</f>
        <v/>
      </c>
      <c r="F270" s="7" t="n"/>
      <c r="G270" s="7" t="n"/>
    </row>
    <row r="271">
      <c r="A271" s="6" t="n"/>
      <c r="B271" s="7" t="n"/>
      <c r="C271" s="8" t="n"/>
      <c r="D271" s="9" t="n"/>
      <c r="E271" s="10">
        <f>IF(OR(C271="",D271=""),"",C271*D271)</f>
        <v/>
      </c>
      <c r="F271" s="7" t="n"/>
      <c r="G271" s="7" t="n"/>
    </row>
    <row r="272">
      <c r="A272" s="6" t="n"/>
      <c r="B272" s="7" t="n"/>
      <c r="C272" s="8" t="n"/>
      <c r="D272" s="9" t="n"/>
      <c r="E272" s="10">
        <f>IF(OR(C272="",D272=""),"",C272*D272)</f>
        <v/>
      </c>
      <c r="F272" s="7" t="n"/>
      <c r="G272" s="7" t="n"/>
    </row>
    <row r="273">
      <c r="A273" s="6" t="n"/>
      <c r="B273" s="7" t="n"/>
      <c r="C273" s="8" t="n"/>
      <c r="D273" s="9" t="n"/>
      <c r="E273" s="10">
        <f>IF(OR(C273="",D273=""),"",C273*D273)</f>
        <v/>
      </c>
      <c r="F273" s="7" t="n"/>
      <c r="G273" s="7" t="n"/>
    </row>
    <row r="274">
      <c r="A274" s="6" t="n"/>
      <c r="B274" s="7" t="n"/>
      <c r="C274" s="8" t="n"/>
      <c r="D274" s="9" t="n"/>
      <c r="E274" s="10">
        <f>IF(OR(C274="",D274=""),"",C274*D274)</f>
        <v/>
      </c>
      <c r="F274" s="7" t="n"/>
      <c r="G274" s="7" t="n"/>
    </row>
    <row r="275">
      <c r="A275" s="6" t="n"/>
      <c r="B275" s="7" t="n"/>
      <c r="C275" s="8" t="n"/>
      <c r="D275" s="9" t="n"/>
      <c r="E275" s="10">
        <f>IF(OR(C275="",D275=""),"",C275*D275)</f>
        <v/>
      </c>
      <c r="F275" s="7" t="n"/>
      <c r="G275" s="7" t="n"/>
    </row>
    <row r="276">
      <c r="A276" s="6" t="n"/>
      <c r="B276" s="7" t="n"/>
      <c r="C276" s="8" t="n"/>
      <c r="D276" s="9" t="n"/>
      <c r="E276" s="10">
        <f>IF(OR(C276="",D276=""),"",C276*D276)</f>
        <v/>
      </c>
      <c r="F276" s="7" t="n"/>
      <c r="G276" s="7" t="n"/>
    </row>
    <row r="277">
      <c r="A277" s="6" t="n"/>
      <c r="B277" s="7" t="n"/>
      <c r="C277" s="8" t="n"/>
      <c r="D277" s="9" t="n"/>
      <c r="E277" s="10">
        <f>IF(OR(C277="",D277=""),"",C277*D277)</f>
        <v/>
      </c>
      <c r="F277" s="7" t="n"/>
      <c r="G277" s="7" t="n"/>
    </row>
    <row r="278">
      <c r="A278" s="6" t="n"/>
      <c r="B278" s="7" t="n"/>
      <c r="C278" s="8" t="n"/>
      <c r="D278" s="9" t="n"/>
      <c r="E278" s="10">
        <f>IF(OR(C278="",D278=""),"",C278*D278)</f>
        <v/>
      </c>
      <c r="F278" s="7" t="n"/>
      <c r="G278" s="7" t="n"/>
    </row>
    <row r="279">
      <c r="A279" s="6" t="n"/>
      <c r="B279" s="7" t="n"/>
      <c r="C279" s="8" t="n"/>
      <c r="D279" s="9" t="n"/>
      <c r="E279" s="10">
        <f>IF(OR(C279="",D279=""),"",C279*D279)</f>
        <v/>
      </c>
      <c r="F279" s="7" t="n"/>
      <c r="G279" s="7" t="n"/>
    </row>
    <row r="280">
      <c r="A280" s="6" t="n"/>
      <c r="B280" s="7" t="n"/>
      <c r="C280" s="8" t="n"/>
      <c r="D280" s="9" t="n"/>
      <c r="E280" s="10">
        <f>IF(OR(C280="",D280=""),"",C280*D280)</f>
        <v/>
      </c>
      <c r="F280" s="7" t="n"/>
      <c r="G280" s="7" t="n"/>
    </row>
    <row r="281">
      <c r="A281" s="6" t="n"/>
      <c r="B281" s="7" t="n"/>
      <c r="C281" s="8" t="n"/>
      <c r="D281" s="9" t="n"/>
      <c r="E281" s="10">
        <f>IF(OR(C281="",D281=""),"",C281*D281)</f>
        <v/>
      </c>
      <c r="F281" s="7" t="n"/>
      <c r="G281" s="7" t="n"/>
    </row>
    <row r="282">
      <c r="A282" s="6" t="n"/>
      <c r="B282" s="7" t="n"/>
      <c r="C282" s="8" t="n"/>
      <c r="D282" s="9" t="n"/>
      <c r="E282" s="10">
        <f>IF(OR(C282="",D282=""),"",C282*D282)</f>
        <v/>
      </c>
      <c r="F282" s="7" t="n"/>
      <c r="G282" s="7" t="n"/>
    </row>
    <row r="283">
      <c r="A283" s="6" t="n"/>
      <c r="B283" s="7" t="n"/>
      <c r="C283" s="8" t="n"/>
      <c r="D283" s="9" t="n"/>
      <c r="E283" s="10">
        <f>IF(OR(C283="",D283=""),"",C283*D283)</f>
        <v/>
      </c>
      <c r="F283" s="7" t="n"/>
      <c r="G283" s="7" t="n"/>
    </row>
    <row r="284">
      <c r="A284" s="6" t="n"/>
      <c r="B284" s="7" t="n"/>
      <c r="C284" s="8" t="n"/>
      <c r="D284" s="9" t="n"/>
      <c r="E284" s="10">
        <f>IF(OR(C284="",D284=""),"",C284*D284)</f>
        <v/>
      </c>
      <c r="F284" s="7" t="n"/>
      <c r="G284" s="7" t="n"/>
    </row>
    <row r="285">
      <c r="A285" s="6" t="n"/>
      <c r="B285" s="7" t="n"/>
      <c r="C285" s="8" t="n"/>
      <c r="D285" s="9" t="n"/>
      <c r="E285" s="10">
        <f>IF(OR(C285="",D285=""),"",C285*D285)</f>
        <v/>
      </c>
      <c r="F285" s="7" t="n"/>
      <c r="G285" s="7" t="n"/>
    </row>
    <row r="286">
      <c r="A286" s="6" t="n"/>
      <c r="B286" s="7" t="n"/>
      <c r="C286" s="8" t="n"/>
      <c r="D286" s="9" t="n"/>
      <c r="E286" s="10">
        <f>IF(OR(C286="",D286=""),"",C286*D286)</f>
        <v/>
      </c>
      <c r="F286" s="7" t="n"/>
      <c r="G286" s="7" t="n"/>
    </row>
    <row r="287">
      <c r="A287" s="6" t="n"/>
      <c r="B287" s="7" t="n"/>
      <c r="C287" s="8" t="n"/>
      <c r="D287" s="9" t="n"/>
      <c r="E287" s="10">
        <f>IF(OR(C287="",D287=""),"",C287*D287)</f>
        <v/>
      </c>
      <c r="F287" s="7" t="n"/>
      <c r="G287" s="7" t="n"/>
    </row>
    <row r="288">
      <c r="A288" s="6" t="n"/>
      <c r="B288" s="7" t="n"/>
      <c r="C288" s="8" t="n"/>
      <c r="D288" s="9" t="n"/>
      <c r="E288" s="10">
        <f>IF(OR(C288="",D288=""),"",C288*D288)</f>
        <v/>
      </c>
      <c r="F288" s="7" t="n"/>
      <c r="G288" s="7" t="n"/>
    </row>
    <row r="289">
      <c r="A289" s="6" t="n"/>
      <c r="B289" s="7" t="n"/>
      <c r="C289" s="8" t="n"/>
      <c r="D289" s="9" t="n"/>
      <c r="E289" s="10">
        <f>IF(OR(C289="",D289=""),"",C289*D289)</f>
        <v/>
      </c>
      <c r="F289" s="7" t="n"/>
      <c r="G289" s="7" t="n"/>
    </row>
    <row r="290">
      <c r="A290" s="6" t="n"/>
      <c r="B290" s="7" t="n"/>
      <c r="C290" s="8" t="n"/>
      <c r="D290" s="9" t="n"/>
      <c r="E290" s="10">
        <f>IF(OR(C290="",D290=""),"",C290*D290)</f>
        <v/>
      </c>
      <c r="F290" s="7" t="n"/>
      <c r="G290" s="7" t="n"/>
    </row>
    <row r="291">
      <c r="A291" s="6" t="n"/>
      <c r="B291" s="7" t="n"/>
      <c r="C291" s="8" t="n"/>
      <c r="D291" s="9" t="n"/>
      <c r="E291" s="10">
        <f>IF(OR(C291="",D291=""),"",C291*D291)</f>
        <v/>
      </c>
      <c r="F291" s="7" t="n"/>
      <c r="G291" s="7" t="n"/>
    </row>
    <row r="292">
      <c r="A292" s="6" t="n"/>
      <c r="B292" s="7" t="n"/>
      <c r="C292" s="8" t="n"/>
      <c r="D292" s="9" t="n"/>
      <c r="E292" s="10">
        <f>IF(OR(C292="",D292=""),"",C292*D292)</f>
        <v/>
      </c>
      <c r="F292" s="7" t="n"/>
      <c r="G292" s="7" t="n"/>
    </row>
    <row r="293">
      <c r="A293" s="6" t="n"/>
      <c r="B293" s="7" t="n"/>
      <c r="C293" s="8" t="n"/>
      <c r="D293" s="9" t="n"/>
      <c r="E293" s="10">
        <f>IF(OR(C293="",D293=""),"",C293*D293)</f>
        <v/>
      </c>
      <c r="F293" s="7" t="n"/>
      <c r="G293" s="7" t="n"/>
    </row>
    <row r="294">
      <c r="A294" s="6" t="n"/>
      <c r="B294" s="7" t="n"/>
      <c r="C294" s="8" t="n"/>
      <c r="D294" s="9" t="n"/>
      <c r="E294" s="10">
        <f>IF(OR(C294="",D294=""),"",C294*D294)</f>
        <v/>
      </c>
      <c r="F294" s="7" t="n"/>
      <c r="G294" s="7" t="n"/>
    </row>
    <row r="295">
      <c r="A295" s="6" t="n"/>
      <c r="B295" s="7" t="n"/>
      <c r="C295" s="8" t="n"/>
      <c r="D295" s="9" t="n"/>
      <c r="E295" s="10">
        <f>IF(OR(C295="",D295=""),"",C295*D295)</f>
        <v/>
      </c>
      <c r="F295" s="7" t="n"/>
      <c r="G295" s="7" t="n"/>
    </row>
    <row r="296">
      <c r="A296" s="6" t="n"/>
      <c r="B296" s="7" t="n"/>
      <c r="C296" s="8" t="n"/>
      <c r="D296" s="9" t="n"/>
      <c r="E296" s="10">
        <f>IF(OR(C296="",D296=""),"",C296*D296)</f>
        <v/>
      </c>
      <c r="F296" s="7" t="n"/>
      <c r="G296" s="7" t="n"/>
    </row>
    <row r="297">
      <c r="A297" s="6" t="n"/>
      <c r="B297" s="7" t="n"/>
      <c r="C297" s="8" t="n"/>
      <c r="D297" s="9" t="n"/>
      <c r="E297" s="10">
        <f>IF(OR(C297="",D297=""),"",C297*D297)</f>
        <v/>
      </c>
      <c r="F297" s="7" t="n"/>
      <c r="G297" s="7" t="n"/>
    </row>
    <row r="298">
      <c r="A298" s="6" t="n"/>
      <c r="B298" s="7" t="n"/>
      <c r="C298" s="8" t="n"/>
      <c r="D298" s="9" t="n"/>
      <c r="E298" s="10">
        <f>IF(OR(C298="",D298=""),"",C298*D298)</f>
        <v/>
      </c>
      <c r="F298" s="7" t="n"/>
      <c r="G298" s="7" t="n"/>
    </row>
    <row r="299">
      <c r="A299" s="6" t="n"/>
      <c r="B299" s="7" t="n"/>
      <c r="C299" s="8" t="n"/>
      <c r="D299" s="9" t="n"/>
      <c r="E299" s="10">
        <f>IF(OR(C299="",D299=""),"",C299*D299)</f>
        <v/>
      </c>
      <c r="F299" s="7" t="n"/>
      <c r="G299" s="7" t="n"/>
    </row>
    <row r="300">
      <c r="A300" s="6" t="n"/>
      <c r="B300" s="7" t="n"/>
      <c r="C300" s="8" t="n"/>
      <c r="D300" s="9" t="n"/>
      <c r="E300" s="10">
        <f>IF(OR(C300="",D300=""),"",C300*D300)</f>
        <v/>
      </c>
      <c r="F300" s="7" t="n"/>
      <c r="G300" s="7" t="n"/>
    </row>
    <row r="301">
      <c r="A301" s="6" t="n"/>
      <c r="B301" s="7" t="n"/>
      <c r="C301" s="8" t="n"/>
      <c r="D301" s="9" t="n"/>
      <c r="E301" s="10">
        <f>IF(OR(C301="",D301=""),"",C301*D301)</f>
        <v/>
      </c>
      <c r="F301" s="7" t="n"/>
      <c r="G301" s="7" t="n"/>
    </row>
    <row r="302">
      <c r="A302" s="6" t="n"/>
      <c r="B302" s="7" t="n"/>
      <c r="C302" s="8" t="n"/>
      <c r="D302" s="9" t="n"/>
      <c r="E302" s="10">
        <f>IF(OR(C302="",D302=""),"",C302*D302)</f>
        <v/>
      </c>
      <c r="F302" s="7" t="n"/>
      <c r="G302" s="7" t="n"/>
    </row>
    <row r="303">
      <c r="A303" s="6" t="n"/>
      <c r="B303" s="7" t="n"/>
      <c r="C303" s="8" t="n"/>
      <c r="D303" s="9" t="n"/>
      <c r="E303" s="10">
        <f>IF(OR(C303="",D303=""),"",C303*D303)</f>
        <v/>
      </c>
      <c r="F303" s="7" t="n"/>
      <c r="G303" s="7" t="n"/>
    </row>
    <row r="304">
      <c r="A304" s="6" t="n"/>
      <c r="B304" s="7" t="n"/>
      <c r="C304" s="8" t="n"/>
      <c r="D304" s="9" t="n"/>
      <c r="E304" s="10">
        <f>IF(OR(C304="",D304=""),"",C304*D304)</f>
        <v/>
      </c>
      <c r="F304" s="7" t="n"/>
      <c r="G304" s="7" t="n"/>
    </row>
    <row r="305">
      <c r="A305" s="6" t="n"/>
      <c r="B305" s="7" t="n"/>
      <c r="C305" s="8" t="n"/>
      <c r="D305" s="9" t="n"/>
      <c r="E305" s="10">
        <f>IF(OR(C305="",D305=""),"",C305*D305)</f>
        <v/>
      </c>
      <c r="F305" s="7" t="n"/>
      <c r="G305" s="7" t="n"/>
    </row>
    <row r="306">
      <c r="A306" s="6" t="n"/>
      <c r="B306" s="7" t="n"/>
      <c r="C306" s="8" t="n"/>
      <c r="D306" s="9" t="n"/>
      <c r="E306" s="10">
        <f>IF(OR(C306="",D306=""),"",C306*D306)</f>
        <v/>
      </c>
      <c r="F306" s="7" t="n"/>
      <c r="G306" s="7" t="n"/>
    </row>
    <row r="307">
      <c r="A307" s="6" t="n"/>
      <c r="B307" s="7" t="n"/>
      <c r="C307" s="8" t="n"/>
      <c r="D307" s="9" t="n"/>
      <c r="E307" s="10">
        <f>IF(OR(C307="",D307=""),"",C307*D307)</f>
        <v/>
      </c>
      <c r="F307" s="7" t="n"/>
      <c r="G307" s="7" t="n"/>
    </row>
    <row r="308">
      <c r="A308" s="6" t="n"/>
      <c r="B308" s="7" t="n"/>
      <c r="C308" s="8" t="n"/>
      <c r="D308" s="9" t="n"/>
      <c r="E308" s="10">
        <f>IF(OR(C308="",D308=""),"",C308*D308)</f>
        <v/>
      </c>
      <c r="F308" s="7" t="n"/>
      <c r="G308" s="7" t="n"/>
    </row>
    <row r="309">
      <c r="A309" s="6" t="n"/>
      <c r="B309" s="7" t="n"/>
      <c r="C309" s="8" t="n"/>
      <c r="D309" s="9" t="n"/>
      <c r="E309" s="10">
        <f>IF(OR(C309="",D309=""),"",C309*D309)</f>
        <v/>
      </c>
      <c r="F309" s="7" t="n"/>
      <c r="G309" s="7" t="n"/>
    </row>
    <row r="310">
      <c r="A310" s="6" t="n"/>
      <c r="B310" s="7" t="n"/>
      <c r="C310" s="8" t="n"/>
      <c r="D310" s="9" t="n"/>
      <c r="E310" s="10">
        <f>IF(OR(C310="",D310=""),"",C310*D310)</f>
        <v/>
      </c>
      <c r="F310" s="7" t="n"/>
      <c r="G310" s="7" t="n"/>
    </row>
    <row r="311">
      <c r="A311" s="6" t="n"/>
      <c r="B311" s="7" t="n"/>
      <c r="C311" s="8" t="n"/>
      <c r="D311" s="9" t="n"/>
      <c r="E311" s="10">
        <f>IF(OR(C311="",D311=""),"",C311*D311)</f>
        <v/>
      </c>
      <c r="F311" s="7" t="n"/>
      <c r="G311" s="7" t="n"/>
    </row>
    <row r="312">
      <c r="A312" s="6" t="n"/>
      <c r="B312" s="7" t="n"/>
      <c r="C312" s="8" t="n"/>
      <c r="D312" s="9" t="n"/>
      <c r="E312" s="10">
        <f>IF(OR(C312="",D312=""),"",C312*D312)</f>
        <v/>
      </c>
      <c r="F312" s="7" t="n"/>
      <c r="G312" s="7" t="n"/>
    </row>
    <row r="313">
      <c r="A313" s="6" t="n"/>
      <c r="B313" s="7" t="n"/>
      <c r="C313" s="8" t="n"/>
      <c r="D313" s="9" t="n"/>
      <c r="E313" s="10">
        <f>IF(OR(C313="",D313=""),"",C313*D313)</f>
        <v/>
      </c>
      <c r="F313" s="7" t="n"/>
      <c r="G313" s="7" t="n"/>
    </row>
    <row r="314">
      <c r="A314" s="6" t="n"/>
      <c r="B314" s="7" t="n"/>
      <c r="C314" s="8" t="n"/>
      <c r="D314" s="9" t="n"/>
      <c r="E314" s="10">
        <f>IF(OR(C314="",D314=""),"",C314*D314)</f>
        <v/>
      </c>
      <c r="F314" s="7" t="n"/>
      <c r="G314" s="7" t="n"/>
    </row>
    <row r="315">
      <c r="A315" s="6" t="n"/>
      <c r="B315" s="7" t="n"/>
      <c r="C315" s="8" t="n"/>
      <c r="D315" s="9" t="n"/>
      <c r="E315" s="10">
        <f>IF(OR(C315="",D315=""),"",C315*D315)</f>
        <v/>
      </c>
      <c r="F315" s="7" t="n"/>
      <c r="G315" s="7" t="n"/>
    </row>
    <row r="316">
      <c r="A316" s="6" t="n"/>
      <c r="B316" s="7" t="n"/>
      <c r="C316" s="8" t="n"/>
      <c r="D316" s="9" t="n"/>
      <c r="E316" s="10">
        <f>IF(OR(C316="",D316=""),"",C316*D316)</f>
        <v/>
      </c>
      <c r="F316" s="7" t="n"/>
      <c r="G316" s="7" t="n"/>
    </row>
    <row r="317">
      <c r="A317" s="6" t="n"/>
      <c r="B317" s="7" t="n"/>
      <c r="C317" s="8" t="n"/>
      <c r="D317" s="9" t="n"/>
      <c r="E317" s="10">
        <f>IF(OR(C317="",D317=""),"",C317*D317)</f>
        <v/>
      </c>
      <c r="F317" s="7" t="n"/>
      <c r="G317" s="7" t="n"/>
    </row>
    <row r="318">
      <c r="A318" s="6" t="n"/>
      <c r="B318" s="7" t="n"/>
      <c r="C318" s="8" t="n"/>
      <c r="D318" s="9" t="n"/>
      <c r="E318" s="10">
        <f>IF(OR(C318="",D318=""),"",C318*D318)</f>
        <v/>
      </c>
      <c r="F318" s="7" t="n"/>
      <c r="G318" s="7" t="n"/>
    </row>
    <row r="319">
      <c r="A319" s="6" t="n"/>
      <c r="B319" s="7" t="n"/>
      <c r="C319" s="8" t="n"/>
      <c r="D319" s="9" t="n"/>
      <c r="E319" s="10">
        <f>IF(OR(C319="",D319=""),"",C319*D319)</f>
        <v/>
      </c>
      <c r="F319" s="7" t="n"/>
      <c r="G319" s="7" t="n"/>
    </row>
    <row r="320">
      <c r="A320" s="6" t="n"/>
      <c r="B320" s="7" t="n"/>
      <c r="C320" s="8" t="n"/>
      <c r="D320" s="9" t="n"/>
      <c r="E320" s="10">
        <f>IF(OR(C320="",D320=""),"",C320*D320)</f>
        <v/>
      </c>
      <c r="F320" s="7" t="n"/>
      <c r="G320" s="7" t="n"/>
    </row>
    <row r="321">
      <c r="A321" s="6" t="n"/>
      <c r="B321" s="7" t="n"/>
      <c r="C321" s="8" t="n"/>
      <c r="D321" s="9" t="n"/>
      <c r="E321" s="10">
        <f>IF(OR(C321="",D321=""),"",C321*D321)</f>
        <v/>
      </c>
      <c r="F321" s="7" t="n"/>
      <c r="G321" s="7" t="n"/>
    </row>
    <row r="322">
      <c r="A322" s="6" t="n"/>
      <c r="B322" s="7" t="n"/>
      <c r="C322" s="8" t="n"/>
      <c r="D322" s="9" t="n"/>
      <c r="E322" s="10">
        <f>IF(OR(C322="",D322=""),"",C322*D322)</f>
        <v/>
      </c>
      <c r="F322" s="7" t="n"/>
      <c r="G322" s="7" t="n"/>
    </row>
    <row r="323">
      <c r="A323" s="6" t="n"/>
      <c r="B323" s="7" t="n"/>
      <c r="C323" s="8" t="n"/>
      <c r="D323" s="9" t="n"/>
      <c r="E323" s="10">
        <f>IF(OR(C323="",D323=""),"",C323*D323)</f>
        <v/>
      </c>
      <c r="F323" s="7" t="n"/>
      <c r="G323" s="7" t="n"/>
    </row>
    <row r="324">
      <c r="A324" s="6" t="n"/>
      <c r="B324" s="7" t="n"/>
      <c r="C324" s="8" t="n"/>
      <c r="D324" s="9" t="n"/>
      <c r="E324" s="10">
        <f>IF(OR(C324="",D324=""),"",C324*D324)</f>
        <v/>
      </c>
      <c r="F324" s="7" t="n"/>
      <c r="G324" s="7" t="n"/>
    </row>
    <row r="325">
      <c r="A325" s="6" t="n"/>
      <c r="B325" s="7" t="n"/>
      <c r="C325" s="8" t="n"/>
      <c r="D325" s="9" t="n"/>
      <c r="E325" s="10">
        <f>IF(OR(C325="",D325=""),"",C325*D325)</f>
        <v/>
      </c>
      <c r="F325" s="7" t="n"/>
      <c r="G325" s="7" t="n"/>
    </row>
    <row r="326">
      <c r="A326" s="6" t="n"/>
      <c r="B326" s="7" t="n"/>
      <c r="C326" s="8" t="n"/>
      <c r="D326" s="9" t="n"/>
      <c r="E326" s="10">
        <f>IF(OR(C326="",D326=""),"",C326*D326)</f>
        <v/>
      </c>
      <c r="F326" s="7" t="n"/>
      <c r="G326" s="7" t="n"/>
    </row>
    <row r="327">
      <c r="A327" s="6" t="n"/>
      <c r="B327" s="7" t="n"/>
      <c r="C327" s="8" t="n"/>
      <c r="D327" s="9" t="n"/>
      <c r="E327" s="10">
        <f>IF(OR(C327="",D327=""),"",C327*D327)</f>
        <v/>
      </c>
      <c r="F327" s="7" t="n"/>
      <c r="G327" s="7" t="n"/>
    </row>
    <row r="328">
      <c r="A328" s="6" t="n"/>
      <c r="B328" s="7" t="n"/>
      <c r="C328" s="8" t="n"/>
      <c r="D328" s="9" t="n"/>
      <c r="E328" s="10">
        <f>IF(OR(C328="",D328=""),"",C328*D328)</f>
        <v/>
      </c>
      <c r="F328" s="7" t="n"/>
      <c r="G328" s="7" t="n"/>
    </row>
    <row r="329">
      <c r="A329" s="6" t="n"/>
      <c r="B329" s="7" t="n"/>
      <c r="C329" s="8" t="n"/>
      <c r="D329" s="9" t="n"/>
      <c r="E329" s="10">
        <f>IF(OR(C329="",D329=""),"",C329*D329)</f>
        <v/>
      </c>
      <c r="F329" s="7" t="n"/>
      <c r="G329" s="7" t="n"/>
    </row>
    <row r="330">
      <c r="A330" s="6" t="n"/>
      <c r="B330" s="7" t="n"/>
      <c r="C330" s="8" t="n"/>
      <c r="D330" s="9" t="n"/>
      <c r="E330" s="10">
        <f>IF(OR(C330="",D330=""),"",C330*D330)</f>
        <v/>
      </c>
      <c r="F330" s="7" t="n"/>
      <c r="G330" s="7" t="n"/>
    </row>
    <row r="331">
      <c r="A331" s="6" t="n"/>
      <c r="B331" s="7" t="n"/>
      <c r="C331" s="8" t="n"/>
      <c r="D331" s="9" t="n"/>
      <c r="E331" s="10">
        <f>IF(OR(C331="",D331=""),"",C331*D331)</f>
        <v/>
      </c>
      <c r="F331" s="7" t="n"/>
      <c r="G331" s="7" t="n"/>
    </row>
    <row r="332">
      <c r="A332" s="6" t="n"/>
      <c r="B332" s="7" t="n"/>
      <c r="C332" s="8" t="n"/>
      <c r="D332" s="9" t="n"/>
      <c r="E332" s="10">
        <f>IF(OR(C332="",D332=""),"",C332*D332)</f>
        <v/>
      </c>
      <c r="F332" s="7" t="n"/>
      <c r="G332" s="7" t="n"/>
    </row>
    <row r="333">
      <c r="A333" s="6" t="n"/>
      <c r="B333" s="7" t="n"/>
      <c r="C333" s="8" t="n"/>
      <c r="D333" s="9" t="n"/>
      <c r="E333" s="10">
        <f>IF(OR(C333="",D333=""),"",C333*D333)</f>
        <v/>
      </c>
      <c r="F333" s="7" t="n"/>
      <c r="G333" s="7" t="n"/>
    </row>
    <row r="334">
      <c r="A334" s="6" t="n"/>
      <c r="B334" s="7" t="n"/>
      <c r="C334" s="8" t="n"/>
      <c r="D334" s="9" t="n"/>
      <c r="E334" s="10">
        <f>IF(OR(C334="",D334=""),"",C334*D334)</f>
        <v/>
      </c>
      <c r="F334" s="7" t="n"/>
      <c r="G334" s="7" t="n"/>
    </row>
    <row r="335">
      <c r="A335" s="6" t="n"/>
      <c r="B335" s="7" t="n"/>
      <c r="C335" s="8" t="n"/>
      <c r="D335" s="9" t="n"/>
      <c r="E335" s="10">
        <f>IF(OR(C335="",D335=""),"",C335*D335)</f>
        <v/>
      </c>
      <c r="F335" s="7" t="n"/>
      <c r="G335" s="7" t="n"/>
    </row>
    <row r="336">
      <c r="A336" s="6" t="n"/>
      <c r="B336" s="7" t="n"/>
      <c r="C336" s="8" t="n"/>
      <c r="D336" s="9" t="n"/>
      <c r="E336" s="10">
        <f>IF(OR(C336="",D336=""),"",C336*D336)</f>
        <v/>
      </c>
      <c r="F336" s="7" t="n"/>
      <c r="G336" s="7" t="n"/>
    </row>
    <row r="337">
      <c r="A337" s="6" t="n"/>
      <c r="B337" s="7" t="n"/>
      <c r="C337" s="8" t="n"/>
      <c r="D337" s="9" t="n"/>
      <c r="E337" s="10">
        <f>IF(OR(C337="",D337=""),"",C337*D337)</f>
        <v/>
      </c>
      <c r="F337" s="7" t="n"/>
      <c r="G337" s="7" t="n"/>
    </row>
    <row r="338">
      <c r="A338" s="6" t="n"/>
      <c r="B338" s="7" t="n"/>
      <c r="C338" s="8" t="n"/>
      <c r="D338" s="9" t="n"/>
      <c r="E338" s="10">
        <f>IF(OR(C338="",D338=""),"",C338*D338)</f>
        <v/>
      </c>
      <c r="F338" s="7" t="n"/>
      <c r="G338" s="7" t="n"/>
    </row>
    <row r="339">
      <c r="A339" s="6" t="n"/>
      <c r="B339" s="7" t="n"/>
      <c r="C339" s="8" t="n"/>
      <c r="D339" s="9" t="n"/>
      <c r="E339" s="10">
        <f>IF(OR(C339="",D339=""),"",C339*D339)</f>
        <v/>
      </c>
      <c r="F339" s="7" t="n"/>
      <c r="G339" s="7" t="n"/>
    </row>
    <row r="340">
      <c r="A340" s="6" t="n"/>
      <c r="B340" s="7" t="n"/>
      <c r="C340" s="8" t="n"/>
      <c r="D340" s="9" t="n"/>
      <c r="E340" s="10">
        <f>IF(OR(C340="",D340=""),"",C340*D340)</f>
        <v/>
      </c>
      <c r="F340" s="7" t="n"/>
      <c r="G340" s="7" t="n"/>
    </row>
    <row r="341">
      <c r="A341" s="6" t="n"/>
      <c r="B341" s="7" t="n"/>
      <c r="C341" s="8" t="n"/>
      <c r="D341" s="9" t="n"/>
      <c r="E341" s="10">
        <f>IF(OR(C341="",D341=""),"",C341*D341)</f>
        <v/>
      </c>
      <c r="F341" s="7" t="n"/>
      <c r="G341" s="7" t="n"/>
    </row>
    <row r="342">
      <c r="A342" s="6" t="n"/>
      <c r="B342" s="7" t="n"/>
      <c r="C342" s="8" t="n"/>
      <c r="D342" s="9" t="n"/>
      <c r="E342" s="10">
        <f>IF(OR(C342="",D342=""),"",C342*D342)</f>
        <v/>
      </c>
      <c r="F342" s="7" t="n"/>
      <c r="G342" s="7" t="n"/>
    </row>
    <row r="343">
      <c r="A343" s="6" t="n"/>
      <c r="B343" s="7" t="n"/>
      <c r="C343" s="8" t="n"/>
      <c r="D343" s="9" t="n"/>
      <c r="E343" s="10">
        <f>IF(OR(C343="",D343=""),"",C343*D343)</f>
        <v/>
      </c>
      <c r="F343" s="7" t="n"/>
      <c r="G343" s="7" t="n"/>
    </row>
    <row r="344">
      <c r="A344" s="6" t="n"/>
      <c r="B344" s="7" t="n"/>
      <c r="C344" s="8" t="n"/>
      <c r="D344" s="9" t="n"/>
      <c r="E344" s="10">
        <f>IF(OR(C344="",D344=""),"",C344*D344)</f>
        <v/>
      </c>
      <c r="F344" s="7" t="n"/>
      <c r="G344" s="7" t="n"/>
    </row>
    <row r="345">
      <c r="A345" s="6" t="n"/>
      <c r="B345" s="7" t="n"/>
      <c r="C345" s="8" t="n"/>
      <c r="D345" s="9" t="n"/>
      <c r="E345" s="10">
        <f>IF(OR(C345="",D345=""),"",C345*D345)</f>
        <v/>
      </c>
      <c r="F345" s="7" t="n"/>
      <c r="G345" s="7" t="n"/>
    </row>
    <row r="346">
      <c r="A346" s="6" t="n"/>
      <c r="B346" s="7" t="n"/>
      <c r="C346" s="8" t="n"/>
      <c r="D346" s="9" t="n"/>
      <c r="E346" s="10">
        <f>IF(OR(C346="",D346=""),"",C346*D346)</f>
        <v/>
      </c>
      <c r="F346" s="7" t="n"/>
      <c r="G346" s="7" t="n"/>
    </row>
    <row r="347">
      <c r="A347" s="6" t="n"/>
      <c r="B347" s="7" t="n"/>
      <c r="C347" s="8" t="n"/>
      <c r="D347" s="9" t="n"/>
      <c r="E347" s="10">
        <f>IF(OR(C347="",D347=""),"",C347*D347)</f>
        <v/>
      </c>
      <c r="F347" s="7" t="n"/>
      <c r="G347" s="7" t="n"/>
    </row>
    <row r="348">
      <c r="A348" s="6" t="n"/>
      <c r="B348" s="7" t="n"/>
      <c r="C348" s="8" t="n"/>
      <c r="D348" s="9" t="n"/>
      <c r="E348" s="10">
        <f>IF(OR(C348="",D348=""),"",C348*D348)</f>
        <v/>
      </c>
      <c r="F348" s="7" t="n"/>
      <c r="G348" s="7" t="n"/>
    </row>
    <row r="349">
      <c r="A349" s="6" t="n"/>
      <c r="B349" s="7" t="n"/>
      <c r="C349" s="8" t="n"/>
      <c r="D349" s="9" t="n"/>
      <c r="E349" s="10">
        <f>IF(OR(C349="",D349=""),"",C349*D349)</f>
        <v/>
      </c>
      <c r="F349" s="7" t="n"/>
      <c r="G349" s="7" t="n"/>
    </row>
    <row r="350">
      <c r="A350" s="6" t="n"/>
      <c r="B350" s="7" t="n"/>
      <c r="C350" s="8" t="n"/>
      <c r="D350" s="9" t="n"/>
      <c r="E350" s="10">
        <f>IF(OR(C350="",D350=""),"",C350*D350)</f>
        <v/>
      </c>
      <c r="F350" s="7" t="n"/>
      <c r="G350" s="7" t="n"/>
    </row>
    <row r="351">
      <c r="A351" s="6" t="n"/>
      <c r="B351" s="7" t="n"/>
      <c r="C351" s="8" t="n"/>
      <c r="D351" s="9" t="n"/>
      <c r="E351" s="10">
        <f>IF(OR(C351="",D351=""),"",C351*D351)</f>
        <v/>
      </c>
      <c r="F351" s="7" t="n"/>
      <c r="G351" s="7" t="n"/>
    </row>
    <row r="352">
      <c r="A352" s="6" t="n"/>
      <c r="B352" s="7" t="n"/>
      <c r="C352" s="8" t="n"/>
      <c r="D352" s="9" t="n"/>
      <c r="E352" s="10">
        <f>IF(OR(C352="",D352=""),"",C352*D352)</f>
        <v/>
      </c>
      <c r="F352" s="7" t="n"/>
      <c r="G352" s="7" t="n"/>
    </row>
    <row r="353">
      <c r="A353" s="6" t="n"/>
      <c r="B353" s="7" t="n"/>
      <c r="C353" s="8" t="n"/>
      <c r="D353" s="9" t="n"/>
      <c r="E353" s="10">
        <f>IF(OR(C353="",D353=""),"",C353*D353)</f>
        <v/>
      </c>
      <c r="F353" s="7" t="n"/>
      <c r="G353" s="7" t="n"/>
    </row>
    <row r="354">
      <c r="A354" s="6" t="n"/>
      <c r="B354" s="7" t="n"/>
      <c r="C354" s="8" t="n"/>
      <c r="D354" s="9" t="n"/>
      <c r="E354" s="10">
        <f>IF(OR(C354="",D354=""),"",C354*D354)</f>
        <v/>
      </c>
      <c r="F354" s="7" t="n"/>
      <c r="G354" s="7" t="n"/>
    </row>
    <row r="355">
      <c r="A355" s="6" t="n"/>
      <c r="B355" s="7" t="n"/>
      <c r="C355" s="8" t="n"/>
      <c r="D355" s="9" t="n"/>
      <c r="E355" s="10">
        <f>IF(OR(C355="",D355=""),"",C355*D355)</f>
        <v/>
      </c>
      <c r="F355" s="7" t="n"/>
      <c r="G355" s="7" t="n"/>
    </row>
    <row r="356">
      <c r="A356" s="6" t="n"/>
      <c r="B356" s="7" t="n"/>
      <c r="C356" s="8" t="n"/>
      <c r="D356" s="9" t="n"/>
      <c r="E356" s="10">
        <f>IF(OR(C356="",D356=""),"",C356*D356)</f>
        <v/>
      </c>
      <c r="F356" s="7" t="n"/>
      <c r="G356" s="7" t="n"/>
    </row>
    <row r="357">
      <c r="A357" s="6" t="n"/>
      <c r="B357" s="7" t="n"/>
      <c r="C357" s="8" t="n"/>
      <c r="D357" s="9" t="n"/>
      <c r="E357" s="10">
        <f>IF(OR(C357="",D357=""),"",C357*D357)</f>
        <v/>
      </c>
      <c r="F357" s="7" t="n"/>
      <c r="G357" s="7" t="n"/>
    </row>
    <row r="358">
      <c r="A358" s="6" t="n"/>
      <c r="B358" s="7" t="n"/>
      <c r="C358" s="8" t="n"/>
      <c r="D358" s="9" t="n"/>
      <c r="E358" s="10">
        <f>IF(OR(C358="",D358=""),"",C358*D358)</f>
        <v/>
      </c>
      <c r="F358" s="7" t="n"/>
      <c r="G358" s="7" t="n"/>
    </row>
    <row r="359">
      <c r="A359" s="6" t="n"/>
      <c r="B359" s="7" t="n"/>
      <c r="C359" s="8" t="n"/>
      <c r="D359" s="9" t="n"/>
      <c r="E359" s="10">
        <f>IF(OR(C359="",D359=""),"",C359*D359)</f>
        <v/>
      </c>
      <c r="F359" s="7" t="n"/>
      <c r="G359" s="7" t="n"/>
    </row>
    <row r="360">
      <c r="A360" s="6" t="n"/>
      <c r="B360" s="7" t="n"/>
      <c r="C360" s="8" t="n"/>
      <c r="D360" s="9" t="n"/>
      <c r="E360" s="10">
        <f>IF(OR(C360="",D360=""),"",C360*D360)</f>
        <v/>
      </c>
      <c r="F360" s="7" t="n"/>
      <c r="G360" s="7" t="n"/>
    </row>
    <row r="361">
      <c r="A361" s="6" t="n"/>
      <c r="B361" s="7" t="n"/>
      <c r="C361" s="8" t="n"/>
      <c r="D361" s="9" t="n"/>
      <c r="E361" s="10">
        <f>IF(OR(C361="",D361=""),"",C361*D361)</f>
        <v/>
      </c>
      <c r="F361" s="7" t="n"/>
      <c r="G361" s="7" t="n"/>
    </row>
    <row r="362">
      <c r="A362" s="6" t="n"/>
      <c r="B362" s="7" t="n"/>
      <c r="C362" s="8" t="n"/>
      <c r="D362" s="9" t="n"/>
      <c r="E362" s="10">
        <f>IF(OR(C362="",D362=""),"",C362*D362)</f>
        <v/>
      </c>
      <c r="F362" s="7" t="n"/>
      <c r="G362" s="7" t="n"/>
    </row>
    <row r="363">
      <c r="A363" s="6" t="n"/>
      <c r="B363" s="7" t="n"/>
      <c r="C363" s="8" t="n"/>
      <c r="D363" s="9" t="n"/>
      <c r="E363" s="10">
        <f>IF(OR(C363="",D363=""),"",C363*D363)</f>
        <v/>
      </c>
      <c r="F363" s="7" t="n"/>
      <c r="G363" s="7" t="n"/>
    </row>
    <row r="364">
      <c r="A364" s="6" t="n"/>
      <c r="B364" s="7" t="n"/>
      <c r="C364" s="8" t="n"/>
      <c r="D364" s="9" t="n"/>
      <c r="E364" s="10">
        <f>IF(OR(C364="",D364=""),"",C364*D364)</f>
        <v/>
      </c>
      <c r="F364" s="7" t="n"/>
      <c r="G364" s="7" t="n"/>
    </row>
    <row r="365">
      <c r="A365" s="6" t="n"/>
      <c r="B365" s="7" t="n"/>
      <c r="C365" s="8" t="n"/>
      <c r="D365" s="9" t="n"/>
      <c r="E365" s="10">
        <f>IF(OR(C365="",D365=""),"",C365*D365)</f>
        <v/>
      </c>
      <c r="F365" s="7" t="n"/>
      <c r="G365" s="7" t="n"/>
    </row>
    <row r="366">
      <c r="A366" s="6" t="n"/>
      <c r="B366" s="7" t="n"/>
      <c r="C366" s="8" t="n"/>
      <c r="D366" s="9" t="n"/>
      <c r="E366" s="10">
        <f>IF(OR(C366="",D366=""),"",C366*D366)</f>
        <v/>
      </c>
      <c r="F366" s="7" t="n"/>
      <c r="G366" s="7" t="n"/>
    </row>
    <row r="367">
      <c r="A367" s="6" t="n"/>
      <c r="B367" s="7" t="n"/>
      <c r="C367" s="8" t="n"/>
      <c r="D367" s="9" t="n"/>
      <c r="E367" s="10">
        <f>IF(OR(C367="",D367=""),"",C367*D367)</f>
        <v/>
      </c>
      <c r="F367" s="7" t="n"/>
      <c r="G367" s="7" t="n"/>
    </row>
    <row r="368">
      <c r="A368" s="6" t="n"/>
      <c r="B368" s="7" t="n"/>
      <c r="C368" s="8" t="n"/>
      <c r="D368" s="9" t="n"/>
      <c r="E368" s="10">
        <f>IF(OR(C368="",D368=""),"",C368*D368)</f>
        <v/>
      </c>
      <c r="F368" s="7" t="n"/>
      <c r="G368" s="7" t="n"/>
    </row>
    <row r="369">
      <c r="A369" s="6" t="n"/>
      <c r="B369" s="7" t="n"/>
      <c r="C369" s="8" t="n"/>
      <c r="D369" s="9" t="n"/>
      <c r="E369" s="10">
        <f>IF(OR(C369="",D369=""),"",C369*D369)</f>
        <v/>
      </c>
      <c r="F369" s="7" t="n"/>
      <c r="G369" s="7" t="n"/>
    </row>
    <row r="370">
      <c r="A370" s="6" t="n"/>
      <c r="B370" s="7" t="n"/>
      <c r="C370" s="8" t="n"/>
      <c r="D370" s="9" t="n"/>
      <c r="E370" s="10">
        <f>IF(OR(C370="",D370=""),"",C370*D370)</f>
        <v/>
      </c>
      <c r="F370" s="7" t="n"/>
      <c r="G370" s="7" t="n"/>
    </row>
    <row r="371">
      <c r="A371" s="6" t="n"/>
      <c r="B371" s="7" t="n"/>
      <c r="C371" s="8" t="n"/>
      <c r="D371" s="9" t="n"/>
      <c r="E371" s="10">
        <f>IF(OR(C371="",D371=""),"",C371*D371)</f>
        <v/>
      </c>
      <c r="F371" s="7" t="n"/>
      <c r="G371" s="7" t="n"/>
    </row>
    <row r="372">
      <c r="A372" s="6" t="n"/>
      <c r="B372" s="7" t="n"/>
      <c r="C372" s="8" t="n"/>
      <c r="D372" s="9" t="n"/>
      <c r="E372" s="10">
        <f>IF(OR(C372="",D372=""),"",C372*D372)</f>
        <v/>
      </c>
      <c r="F372" s="7" t="n"/>
      <c r="G372" s="7" t="n"/>
    </row>
    <row r="373">
      <c r="A373" s="6" t="n"/>
      <c r="B373" s="7" t="n"/>
      <c r="C373" s="8" t="n"/>
      <c r="D373" s="9" t="n"/>
      <c r="E373" s="10">
        <f>IF(OR(C373="",D373=""),"",C373*D373)</f>
        <v/>
      </c>
      <c r="F373" s="7" t="n"/>
      <c r="G373" s="7" t="n"/>
    </row>
    <row r="374">
      <c r="A374" s="6" t="n"/>
      <c r="B374" s="7" t="n"/>
      <c r="C374" s="8" t="n"/>
      <c r="D374" s="9" t="n"/>
      <c r="E374" s="10">
        <f>IF(OR(C374="",D374=""),"",C374*D374)</f>
        <v/>
      </c>
      <c r="F374" s="7" t="n"/>
      <c r="G374" s="7" t="n"/>
    </row>
    <row r="375">
      <c r="A375" s="6" t="n"/>
      <c r="B375" s="7" t="n"/>
      <c r="C375" s="8" t="n"/>
      <c r="D375" s="9" t="n"/>
      <c r="E375" s="10">
        <f>IF(OR(C375="",D375=""),"",C375*D375)</f>
        <v/>
      </c>
      <c r="F375" s="7" t="n"/>
      <c r="G375" s="7" t="n"/>
    </row>
    <row r="376">
      <c r="A376" s="6" t="n"/>
      <c r="B376" s="7" t="n"/>
      <c r="C376" s="8" t="n"/>
      <c r="D376" s="9" t="n"/>
      <c r="E376" s="10">
        <f>IF(OR(C376="",D376=""),"",C376*D376)</f>
        <v/>
      </c>
      <c r="F376" s="7" t="n"/>
      <c r="G376" s="7" t="n"/>
    </row>
    <row r="377">
      <c r="A377" s="6" t="n"/>
      <c r="B377" s="7" t="n"/>
      <c r="C377" s="8" t="n"/>
      <c r="D377" s="9" t="n"/>
      <c r="E377" s="10">
        <f>IF(OR(C377="",D377=""),"",C377*D377)</f>
        <v/>
      </c>
      <c r="F377" s="7" t="n"/>
      <c r="G377" s="7" t="n"/>
    </row>
    <row r="378">
      <c r="A378" s="6" t="n"/>
      <c r="B378" s="7" t="n"/>
      <c r="C378" s="8" t="n"/>
      <c r="D378" s="9" t="n"/>
      <c r="E378" s="10">
        <f>IF(OR(C378="",D378=""),"",C378*D378)</f>
        <v/>
      </c>
      <c r="F378" s="7" t="n"/>
      <c r="G378" s="7" t="n"/>
    </row>
    <row r="379">
      <c r="A379" s="6" t="n"/>
      <c r="B379" s="7" t="n"/>
      <c r="C379" s="8" t="n"/>
      <c r="D379" s="9" t="n"/>
      <c r="E379" s="10">
        <f>IF(OR(C379="",D379=""),"",C379*D379)</f>
        <v/>
      </c>
      <c r="F379" s="7" t="n"/>
      <c r="G379" s="7" t="n"/>
    </row>
    <row r="380">
      <c r="A380" s="6" t="n"/>
      <c r="B380" s="7" t="n"/>
      <c r="C380" s="8" t="n"/>
      <c r="D380" s="9" t="n"/>
      <c r="E380" s="10">
        <f>IF(OR(C380="",D380=""),"",C380*D380)</f>
        <v/>
      </c>
      <c r="F380" s="7" t="n"/>
      <c r="G380" s="7" t="n"/>
    </row>
    <row r="381">
      <c r="A381" s="6" t="n"/>
      <c r="B381" s="7" t="n"/>
      <c r="C381" s="8" t="n"/>
      <c r="D381" s="9" t="n"/>
      <c r="E381" s="10">
        <f>IF(OR(C381="",D381=""),"",C381*D381)</f>
        <v/>
      </c>
      <c r="F381" s="7" t="n"/>
      <c r="G381" s="7" t="n"/>
    </row>
    <row r="382">
      <c r="A382" s="6" t="n"/>
      <c r="B382" s="7" t="n"/>
      <c r="C382" s="8" t="n"/>
      <c r="D382" s="9" t="n"/>
      <c r="E382" s="10">
        <f>IF(OR(C382="",D382=""),"",C382*D382)</f>
        <v/>
      </c>
      <c r="F382" s="7" t="n"/>
      <c r="G382" s="7" t="n"/>
    </row>
    <row r="383">
      <c r="A383" s="6" t="n"/>
      <c r="B383" s="7" t="n"/>
      <c r="C383" s="8" t="n"/>
      <c r="D383" s="9" t="n"/>
      <c r="E383" s="10">
        <f>IF(OR(C383="",D383=""),"",C383*D383)</f>
        <v/>
      </c>
      <c r="F383" s="7" t="n"/>
      <c r="G383" s="7" t="n"/>
    </row>
    <row r="384">
      <c r="A384" s="6" t="n"/>
      <c r="B384" s="7" t="n"/>
      <c r="C384" s="8" t="n"/>
      <c r="D384" s="9" t="n"/>
      <c r="E384" s="10">
        <f>IF(OR(C384="",D384=""),"",C384*D384)</f>
        <v/>
      </c>
      <c r="F384" s="7" t="n"/>
      <c r="G384" s="7" t="n"/>
    </row>
    <row r="385">
      <c r="A385" s="6" t="n"/>
      <c r="B385" s="7" t="n"/>
      <c r="C385" s="8" t="n"/>
      <c r="D385" s="9" t="n"/>
      <c r="E385" s="10">
        <f>IF(OR(C385="",D385=""),"",C385*D385)</f>
        <v/>
      </c>
      <c r="F385" s="7" t="n"/>
      <c r="G385" s="7" t="n"/>
    </row>
    <row r="386">
      <c r="A386" s="6" t="n"/>
      <c r="B386" s="7" t="n"/>
      <c r="C386" s="8" t="n"/>
      <c r="D386" s="9" t="n"/>
      <c r="E386" s="10">
        <f>IF(OR(C386="",D386=""),"",C386*D386)</f>
        <v/>
      </c>
      <c r="F386" s="7" t="n"/>
      <c r="G386" s="7" t="n"/>
    </row>
    <row r="387">
      <c r="A387" s="6" t="n"/>
      <c r="B387" s="7" t="n"/>
      <c r="C387" s="8" t="n"/>
      <c r="D387" s="9" t="n"/>
      <c r="E387" s="10">
        <f>IF(OR(C387="",D387=""),"",C387*D387)</f>
        <v/>
      </c>
      <c r="F387" s="7" t="n"/>
      <c r="G387" s="7" t="n"/>
    </row>
    <row r="388">
      <c r="A388" s="6" t="n"/>
      <c r="B388" s="7" t="n"/>
      <c r="C388" s="8" t="n"/>
      <c r="D388" s="9" t="n"/>
      <c r="E388" s="10">
        <f>IF(OR(C388="",D388=""),"",C388*D388)</f>
        <v/>
      </c>
      <c r="F388" s="7" t="n"/>
      <c r="G388" s="7" t="n"/>
    </row>
    <row r="389">
      <c r="A389" s="6" t="n"/>
      <c r="B389" s="7" t="n"/>
      <c r="C389" s="8" t="n"/>
      <c r="D389" s="9" t="n"/>
      <c r="E389" s="10">
        <f>IF(OR(C389="",D389=""),"",C389*D389)</f>
        <v/>
      </c>
      <c r="F389" s="7" t="n"/>
      <c r="G389" s="7" t="n"/>
    </row>
    <row r="390">
      <c r="A390" s="6" t="n"/>
      <c r="B390" s="7" t="n"/>
      <c r="C390" s="8" t="n"/>
      <c r="D390" s="9" t="n"/>
      <c r="E390" s="10">
        <f>IF(OR(C390="",D390=""),"",C390*D390)</f>
        <v/>
      </c>
      <c r="F390" s="7" t="n"/>
      <c r="G390" s="7" t="n"/>
    </row>
    <row r="391">
      <c r="A391" s="6" t="n"/>
      <c r="B391" s="7" t="n"/>
      <c r="C391" s="8" t="n"/>
      <c r="D391" s="9" t="n"/>
      <c r="E391" s="10">
        <f>IF(OR(C391="",D391=""),"",C391*D391)</f>
        <v/>
      </c>
      <c r="F391" s="7" t="n"/>
      <c r="G391" s="7" t="n"/>
    </row>
    <row r="392">
      <c r="A392" s="6" t="n"/>
      <c r="B392" s="7" t="n"/>
      <c r="C392" s="8" t="n"/>
      <c r="D392" s="9" t="n"/>
      <c r="E392" s="10">
        <f>IF(OR(C392="",D392=""),"",C392*D392)</f>
        <v/>
      </c>
      <c r="F392" s="7" t="n"/>
      <c r="G392" s="7" t="n"/>
    </row>
    <row r="393">
      <c r="A393" s="6" t="n"/>
      <c r="B393" s="7" t="n"/>
      <c r="C393" s="8" t="n"/>
      <c r="D393" s="9" t="n"/>
      <c r="E393" s="10">
        <f>IF(OR(C393="",D393=""),"",C393*D393)</f>
        <v/>
      </c>
      <c r="F393" s="7" t="n"/>
      <c r="G393" s="7" t="n"/>
    </row>
    <row r="394">
      <c r="A394" s="6" t="n"/>
      <c r="B394" s="7" t="n"/>
      <c r="C394" s="8" t="n"/>
      <c r="D394" s="9" t="n"/>
      <c r="E394" s="10">
        <f>IF(OR(C394="",D394=""),"",C394*D394)</f>
        <v/>
      </c>
      <c r="F394" s="7" t="n"/>
      <c r="G394" s="7" t="n"/>
    </row>
    <row r="395">
      <c r="A395" s="6" t="n"/>
      <c r="B395" s="7" t="n"/>
      <c r="C395" s="8" t="n"/>
      <c r="D395" s="9" t="n"/>
      <c r="E395" s="10">
        <f>IF(OR(C395="",D395=""),"",C395*D395)</f>
        <v/>
      </c>
      <c r="F395" s="7" t="n"/>
      <c r="G395" s="7" t="n"/>
    </row>
    <row r="396">
      <c r="A396" s="6" t="n"/>
      <c r="B396" s="7" t="n"/>
      <c r="C396" s="8" t="n"/>
      <c r="D396" s="9" t="n"/>
      <c r="E396" s="10">
        <f>IF(OR(C396="",D396=""),"",C396*D396)</f>
        <v/>
      </c>
      <c r="F396" s="7" t="n"/>
      <c r="G396" s="7" t="n"/>
    </row>
    <row r="397">
      <c r="A397" s="6" t="n"/>
      <c r="B397" s="7" t="n"/>
      <c r="C397" s="8" t="n"/>
      <c r="D397" s="9" t="n"/>
      <c r="E397" s="10">
        <f>IF(OR(C397="",D397=""),"",C397*D397)</f>
        <v/>
      </c>
      <c r="F397" s="7" t="n"/>
      <c r="G397" s="7" t="n"/>
    </row>
    <row r="398">
      <c r="A398" s="6" t="n"/>
      <c r="B398" s="7" t="n"/>
      <c r="C398" s="8" t="n"/>
      <c r="D398" s="9" t="n"/>
      <c r="E398" s="10">
        <f>IF(OR(C398="",D398=""),"",C398*D398)</f>
        <v/>
      </c>
      <c r="F398" s="7" t="n"/>
      <c r="G398" s="7" t="n"/>
    </row>
    <row r="399">
      <c r="A399" s="6" t="n"/>
      <c r="B399" s="7" t="n"/>
      <c r="C399" s="8" t="n"/>
      <c r="D399" s="9" t="n"/>
      <c r="E399" s="10">
        <f>IF(OR(C399="",D399=""),"",C399*D399)</f>
        <v/>
      </c>
      <c r="F399" s="7" t="n"/>
      <c r="G399" s="7" t="n"/>
    </row>
    <row r="400">
      <c r="A400" s="6" t="n"/>
      <c r="B400" s="7" t="n"/>
      <c r="C400" s="8" t="n"/>
      <c r="D400" s="9" t="n"/>
      <c r="E400" s="10">
        <f>IF(OR(C400="",D400=""),"",C400*D400)</f>
        <v/>
      </c>
      <c r="F400" s="7" t="n"/>
      <c r="G400" s="7" t="n"/>
    </row>
    <row r="401">
      <c r="A401" s="6" t="n"/>
      <c r="B401" s="7" t="n"/>
      <c r="C401" s="8" t="n"/>
      <c r="D401" s="9" t="n"/>
      <c r="E401" s="10">
        <f>IF(OR(C401="",D401=""),"",C401*D401)</f>
        <v/>
      </c>
      <c r="F401" s="7" t="n"/>
      <c r="G401" s="7" t="n"/>
    </row>
    <row r="402">
      <c r="A402" s="6" t="n"/>
      <c r="B402" s="7" t="n"/>
      <c r="C402" s="8" t="n"/>
      <c r="D402" s="9" t="n"/>
      <c r="E402" s="10">
        <f>IF(OR(C402="",D402=""),"",C402*D402)</f>
        <v/>
      </c>
      <c r="F402" s="7" t="n"/>
      <c r="G402" s="7" t="n"/>
    </row>
    <row r="403">
      <c r="A403" s="6" t="n"/>
      <c r="B403" s="7" t="n"/>
      <c r="C403" s="8" t="n"/>
      <c r="D403" s="9" t="n"/>
      <c r="E403" s="10">
        <f>IF(OR(C403="",D403=""),"",C403*D403)</f>
        <v/>
      </c>
      <c r="F403" s="7" t="n"/>
      <c r="G403" s="7" t="n"/>
    </row>
    <row r="404">
      <c r="A404" s="6" t="n"/>
      <c r="B404" s="7" t="n"/>
      <c r="C404" s="8" t="n"/>
      <c r="D404" s="9" t="n"/>
      <c r="E404" s="10">
        <f>IF(OR(C404="",D404=""),"",C404*D404)</f>
        <v/>
      </c>
      <c r="F404" s="7" t="n"/>
      <c r="G404" s="7" t="n"/>
    </row>
    <row r="405">
      <c r="A405" s="6" t="n"/>
      <c r="B405" s="7" t="n"/>
      <c r="C405" s="8" t="n"/>
      <c r="D405" s="9" t="n"/>
      <c r="E405" s="10">
        <f>IF(OR(C405="",D405=""),"",C405*D405)</f>
        <v/>
      </c>
      <c r="F405" s="7" t="n"/>
      <c r="G405" s="7" t="n"/>
    </row>
    <row r="406">
      <c r="A406" s="6" t="n"/>
      <c r="B406" s="7" t="n"/>
      <c r="C406" s="8" t="n"/>
      <c r="D406" s="9" t="n"/>
      <c r="E406" s="10">
        <f>IF(OR(C406="",D406=""),"",C406*D406)</f>
        <v/>
      </c>
      <c r="F406" s="7" t="n"/>
      <c r="G406" s="7" t="n"/>
    </row>
    <row r="407">
      <c r="A407" s="6" t="n"/>
      <c r="B407" s="7" t="n"/>
      <c r="C407" s="8" t="n"/>
      <c r="D407" s="9" t="n"/>
      <c r="E407" s="10">
        <f>IF(OR(C407="",D407=""),"",C407*D407)</f>
        <v/>
      </c>
      <c r="F407" s="7" t="n"/>
      <c r="G407" s="7" t="n"/>
    </row>
    <row r="408">
      <c r="A408" s="6" t="n"/>
      <c r="B408" s="7" t="n"/>
      <c r="C408" s="8" t="n"/>
      <c r="D408" s="9" t="n"/>
      <c r="E408" s="10">
        <f>IF(OR(C408="",D408=""),"",C408*D408)</f>
        <v/>
      </c>
      <c r="F408" s="7" t="n"/>
      <c r="G408" s="7" t="n"/>
    </row>
    <row r="409">
      <c r="A409" s="6" t="n"/>
      <c r="B409" s="7" t="n"/>
      <c r="C409" s="8" t="n"/>
      <c r="D409" s="9" t="n"/>
      <c r="E409" s="10">
        <f>IF(OR(C409="",D409=""),"",C409*D409)</f>
        <v/>
      </c>
      <c r="F409" s="7" t="n"/>
      <c r="G409" s="7" t="n"/>
    </row>
    <row r="410">
      <c r="A410" s="6" t="n"/>
      <c r="B410" s="7" t="n"/>
      <c r="C410" s="8" t="n"/>
      <c r="D410" s="9" t="n"/>
      <c r="E410" s="10">
        <f>IF(OR(C410="",D410=""),"",C410*D410)</f>
        <v/>
      </c>
      <c r="F410" s="7" t="n"/>
      <c r="G410" s="7" t="n"/>
    </row>
    <row r="411">
      <c r="A411" s="6" t="n"/>
      <c r="B411" s="7" t="n"/>
      <c r="C411" s="8" t="n"/>
      <c r="D411" s="9" t="n"/>
      <c r="E411" s="10">
        <f>IF(OR(C411="",D411=""),"",C411*D411)</f>
        <v/>
      </c>
      <c r="F411" s="7" t="n"/>
      <c r="G411" s="7" t="n"/>
    </row>
    <row r="412">
      <c r="A412" s="6" t="n"/>
      <c r="B412" s="7" t="n"/>
      <c r="C412" s="8" t="n"/>
      <c r="D412" s="9" t="n"/>
      <c r="E412" s="10">
        <f>IF(OR(C412="",D412=""),"",C412*D412)</f>
        <v/>
      </c>
      <c r="F412" s="7" t="n"/>
      <c r="G412" s="7" t="n"/>
    </row>
    <row r="413">
      <c r="A413" s="6" t="n"/>
      <c r="B413" s="7" t="n"/>
      <c r="C413" s="8" t="n"/>
      <c r="D413" s="9" t="n"/>
      <c r="E413" s="10">
        <f>IF(OR(C413="",D413=""),"",C413*D413)</f>
        <v/>
      </c>
      <c r="F413" s="7" t="n"/>
      <c r="G413" s="7" t="n"/>
    </row>
    <row r="414">
      <c r="A414" s="6" t="n"/>
      <c r="B414" s="7" t="n"/>
      <c r="C414" s="8" t="n"/>
      <c r="D414" s="9" t="n"/>
      <c r="E414" s="10">
        <f>IF(OR(C414="",D414=""),"",C414*D414)</f>
        <v/>
      </c>
      <c r="F414" s="7" t="n"/>
      <c r="G414" s="7" t="n"/>
    </row>
    <row r="415">
      <c r="A415" s="6" t="n"/>
      <c r="B415" s="7" t="n"/>
      <c r="C415" s="8" t="n"/>
      <c r="D415" s="9" t="n"/>
      <c r="E415" s="10">
        <f>IF(OR(C415="",D415=""),"",C415*D415)</f>
        <v/>
      </c>
      <c r="F415" s="7" t="n"/>
      <c r="G415" s="7" t="n"/>
    </row>
    <row r="416">
      <c r="A416" s="6" t="n"/>
      <c r="B416" s="7" t="n"/>
      <c r="C416" s="8" t="n"/>
      <c r="D416" s="9" t="n"/>
      <c r="E416" s="10">
        <f>IF(OR(C416="",D416=""),"",C416*D416)</f>
        <v/>
      </c>
      <c r="F416" s="7" t="n"/>
      <c r="G416" s="7" t="n"/>
    </row>
    <row r="417">
      <c r="A417" s="6" t="n"/>
      <c r="B417" s="7" t="n"/>
      <c r="C417" s="8" t="n"/>
      <c r="D417" s="9" t="n"/>
      <c r="E417" s="10">
        <f>IF(OR(C417="",D417=""),"",C417*D417)</f>
        <v/>
      </c>
      <c r="F417" s="7" t="n"/>
      <c r="G417" s="7" t="n"/>
    </row>
    <row r="418">
      <c r="A418" s="6" t="n"/>
      <c r="B418" s="7" t="n"/>
      <c r="C418" s="8" t="n"/>
      <c r="D418" s="9" t="n"/>
      <c r="E418" s="10">
        <f>IF(OR(C418="",D418=""),"",C418*D418)</f>
        <v/>
      </c>
      <c r="F418" s="7" t="n"/>
      <c r="G418" s="7" t="n"/>
    </row>
    <row r="419">
      <c r="A419" s="6" t="n"/>
      <c r="B419" s="7" t="n"/>
      <c r="C419" s="8" t="n"/>
      <c r="D419" s="9" t="n"/>
      <c r="E419" s="10">
        <f>IF(OR(C419="",D419=""),"",C419*D419)</f>
        <v/>
      </c>
      <c r="F419" s="7" t="n"/>
      <c r="G419" s="7" t="n"/>
    </row>
    <row r="420">
      <c r="A420" s="6" t="n"/>
      <c r="B420" s="7" t="n"/>
      <c r="C420" s="8" t="n"/>
      <c r="D420" s="9" t="n"/>
      <c r="E420" s="10">
        <f>IF(OR(C420="",D420=""),"",C420*D420)</f>
        <v/>
      </c>
      <c r="F420" s="7" t="n"/>
      <c r="G420" s="7" t="n"/>
    </row>
    <row r="421">
      <c r="A421" s="6" t="n"/>
      <c r="B421" s="7" t="n"/>
      <c r="C421" s="8" t="n"/>
      <c r="D421" s="9" t="n"/>
      <c r="E421" s="10">
        <f>IF(OR(C421="",D421=""),"",C421*D421)</f>
        <v/>
      </c>
      <c r="F421" s="7" t="n"/>
      <c r="G421" s="7" t="n"/>
    </row>
    <row r="422">
      <c r="A422" s="6" t="n"/>
      <c r="B422" s="7" t="n"/>
      <c r="C422" s="8" t="n"/>
      <c r="D422" s="9" t="n"/>
      <c r="E422" s="10">
        <f>IF(OR(C422="",D422=""),"",C422*D422)</f>
        <v/>
      </c>
      <c r="F422" s="7" t="n"/>
      <c r="G422" s="7" t="n"/>
    </row>
    <row r="423">
      <c r="A423" s="6" t="n"/>
      <c r="B423" s="7" t="n"/>
      <c r="C423" s="8" t="n"/>
      <c r="D423" s="9" t="n"/>
      <c r="E423" s="10">
        <f>IF(OR(C423="",D423=""),"",C423*D423)</f>
        <v/>
      </c>
      <c r="F423" s="7" t="n"/>
      <c r="G423" s="7" t="n"/>
    </row>
    <row r="424">
      <c r="A424" s="6" t="n"/>
      <c r="B424" s="7" t="n"/>
      <c r="C424" s="8" t="n"/>
      <c r="D424" s="9" t="n"/>
      <c r="E424" s="10">
        <f>IF(OR(C424="",D424=""),"",C424*D424)</f>
        <v/>
      </c>
      <c r="F424" s="7" t="n"/>
      <c r="G424" s="7" t="n"/>
    </row>
    <row r="425">
      <c r="A425" s="6" t="n"/>
      <c r="B425" s="7" t="n"/>
      <c r="C425" s="8" t="n"/>
      <c r="D425" s="9" t="n"/>
      <c r="E425" s="10">
        <f>IF(OR(C425="",D425=""),"",C425*D425)</f>
        <v/>
      </c>
      <c r="F425" s="7" t="n"/>
      <c r="G425" s="7" t="n"/>
    </row>
    <row r="426">
      <c r="A426" s="6" t="n"/>
      <c r="B426" s="7" t="n"/>
      <c r="C426" s="8" t="n"/>
      <c r="D426" s="9" t="n"/>
      <c r="E426" s="10">
        <f>IF(OR(C426="",D426=""),"",C426*D426)</f>
        <v/>
      </c>
      <c r="F426" s="7" t="n"/>
      <c r="G426" s="7" t="n"/>
    </row>
    <row r="427">
      <c r="A427" s="6" t="n"/>
      <c r="B427" s="7" t="n"/>
      <c r="C427" s="8" t="n"/>
      <c r="D427" s="9" t="n"/>
      <c r="E427" s="10">
        <f>IF(OR(C427="",D427=""),"",C427*D427)</f>
        <v/>
      </c>
      <c r="F427" s="7" t="n"/>
      <c r="G427" s="7" t="n"/>
    </row>
    <row r="428">
      <c r="A428" s="6" t="n"/>
      <c r="B428" s="7" t="n"/>
      <c r="C428" s="8" t="n"/>
      <c r="D428" s="9" t="n"/>
      <c r="E428" s="10">
        <f>IF(OR(C428="",D428=""),"",C428*D428)</f>
        <v/>
      </c>
      <c r="F428" s="7" t="n"/>
      <c r="G428" s="7" t="n"/>
    </row>
    <row r="429">
      <c r="A429" s="6" t="n"/>
      <c r="B429" s="7" t="n"/>
      <c r="C429" s="8" t="n"/>
      <c r="D429" s="9" t="n"/>
      <c r="E429" s="10">
        <f>IF(OR(C429="",D429=""),"",C429*D429)</f>
        <v/>
      </c>
      <c r="F429" s="7" t="n"/>
      <c r="G429" s="7" t="n"/>
    </row>
    <row r="430">
      <c r="A430" s="6" t="n"/>
      <c r="B430" s="7" t="n"/>
      <c r="C430" s="8" t="n"/>
      <c r="D430" s="9" t="n"/>
      <c r="E430" s="10">
        <f>IF(OR(C430="",D430=""),"",C430*D430)</f>
        <v/>
      </c>
      <c r="F430" s="7" t="n"/>
      <c r="G430" s="7" t="n"/>
    </row>
    <row r="431">
      <c r="A431" s="6" t="n"/>
      <c r="B431" s="7" t="n"/>
      <c r="C431" s="8" t="n"/>
      <c r="D431" s="9" t="n"/>
      <c r="E431" s="10">
        <f>IF(OR(C431="",D431=""),"",C431*D431)</f>
        <v/>
      </c>
      <c r="F431" s="7" t="n"/>
      <c r="G431" s="7" t="n"/>
    </row>
    <row r="432">
      <c r="A432" s="6" t="n"/>
      <c r="B432" s="7" t="n"/>
      <c r="C432" s="8" t="n"/>
      <c r="D432" s="9" t="n"/>
      <c r="E432" s="10">
        <f>IF(OR(C432="",D432=""),"",C432*D432)</f>
        <v/>
      </c>
      <c r="F432" s="7" t="n"/>
      <c r="G432" s="7" t="n"/>
    </row>
    <row r="433">
      <c r="A433" s="6" t="n"/>
      <c r="B433" s="7" t="n"/>
      <c r="C433" s="8" t="n"/>
      <c r="D433" s="9" t="n"/>
      <c r="E433" s="10">
        <f>IF(OR(C433="",D433=""),"",C433*D433)</f>
        <v/>
      </c>
      <c r="F433" s="7" t="n"/>
      <c r="G433" s="7" t="n"/>
    </row>
    <row r="434">
      <c r="A434" s="6" t="n"/>
      <c r="B434" s="7" t="n"/>
      <c r="C434" s="8" t="n"/>
      <c r="D434" s="9" t="n"/>
      <c r="E434" s="10">
        <f>IF(OR(C434="",D434=""),"",C434*D434)</f>
        <v/>
      </c>
      <c r="F434" s="7" t="n"/>
      <c r="G434" s="7" t="n"/>
    </row>
    <row r="435">
      <c r="A435" s="6" t="n"/>
      <c r="B435" s="7" t="n"/>
      <c r="C435" s="8" t="n"/>
      <c r="D435" s="9" t="n"/>
      <c r="E435" s="10">
        <f>IF(OR(C435="",D435=""),"",C435*D435)</f>
        <v/>
      </c>
      <c r="F435" s="7" t="n"/>
      <c r="G435" s="7" t="n"/>
    </row>
    <row r="436">
      <c r="A436" s="6" t="n"/>
      <c r="B436" s="7" t="n"/>
      <c r="C436" s="8" t="n"/>
      <c r="D436" s="9" t="n"/>
      <c r="E436" s="10">
        <f>IF(OR(C436="",D436=""),"",C436*D436)</f>
        <v/>
      </c>
      <c r="F436" s="7" t="n"/>
      <c r="G436" s="7" t="n"/>
    </row>
    <row r="437">
      <c r="A437" s="6" t="n"/>
      <c r="B437" s="7" t="n"/>
      <c r="C437" s="8" t="n"/>
      <c r="D437" s="9" t="n"/>
      <c r="E437" s="10">
        <f>IF(OR(C437="",D437=""),"",C437*D437)</f>
        <v/>
      </c>
      <c r="F437" s="7" t="n"/>
      <c r="G437" s="7" t="n"/>
    </row>
    <row r="438">
      <c r="A438" s="6" t="n"/>
      <c r="B438" s="7" t="n"/>
      <c r="C438" s="8" t="n"/>
      <c r="D438" s="9" t="n"/>
      <c r="E438" s="10">
        <f>IF(OR(C438="",D438=""),"",C438*D438)</f>
        <v/>
      </c>
      <c r="F438" s="7" t="n"/>
      <c r="G438" s="7" t="n"/>
    </row>
    <row r="439">
      <c r="A439" s="6" t="n"/>
      <c r="B439" s="7" t="n"/>
      <c r="C439" s="8" t="n"/>
      <c r="D439" s="9" t="n"/>
      <c r="E439" s="10">
        <f>IF(OR(C439="",D439=""),"",C439*D439)</f>
        <v/>
      </c>
      <c r="F439" s="7" t="n"/>
      <c r="G439" s="7" t="n"/>
    </row>
    <row r="440">
      <c r="A440" s="6" t="n"/>
      <c r="B440" s="7" t="n"/>
      <c r="C440" s="8" t="n"/>
      <c r="D440" s="9" t="n"/>
      <c r="E440" s="10">
        <f>IF(OR(C440="",D440=""),"",C440*D440)</f>
        <v/>
      </c>
      <c r="F440" s="7" t="n"/>
      <c r="G440" s="7" t="n"/>
    </row>
    <row r="441">
      <c r="A441" s="6" t="n"/>
      <c r="B441" s="7" t="n"/>
      <c r="C441" s="8" t="n"/>
      <c r="D441" s="9" t="n"/>
      <c r="E441" s="10">
        <f>IF(OR(C441="",D441=""),"",C441*D441)</f>
        <v/>
      </c>
      <c r="F441" s="7" t="n"/>
      <c r="G441" s="7" t="n"/>
    </row>
    <row r="442">
      <c r="A442" s="6" t="n"/>
      <c r="B442" s="7" t="n"/>
      <c r="C442" s="8" t="n"/>
      <c r="D442" s="9" t="n"/>
      <c r="E442" s="10">
        <f>IF(OR(C442="",D442=""),"",C442*D442)</f>
        <v/>
      </c>
      <c r="F442" s="7" t="n"/>
      <c r="G442" s="7" t="n"/>
    </row>
    <row r="443">
      <c r="A443" s="6" t="n"/>
      <c r="B443" s="7" t="n"/>
      <c r="C443" s="8" t="n"/>
      <c r="D443" s="9" t="n"/>
      <c r="E443" s="10">
        <f>IF(OR(C443="",D443=""),"",C443*D443)</f>
        <v/>
      </c>
      <c r="F443" s="7" t="n"/>
      <c r="G443" s="7" t="n"/>
    </row>
    <row r="444">
      <c r="A444" s="6" t="n"/>
      <c r="B444" s="7" t="n"/>
      <c r="C444" s="8" t="n"/>
      <c r="D444" s="9" t="n"/>
      <c r="E444" s="10">
        <f>IF(OR(C444="",D444=""),"",C444*D444)</f>
        <v/>
      </c>
      <c r="F444" s="7" t="n"/>
      <c r="G444" s="7" t="n"/>
    </row>
    <row r="445">
      <c r="A445" s="6" t="n"/>
      <c r="B445" s="7" t="n"/>
      <c r="C445" s="8" t="n"/>
      <c r="D445" s="9" t="n"/>
      <c r="E445" s="10">
        <f>IF(OR(C445="",D445=""),"",C445*D445)</f>
        <v/>
      </c>
      <c r="F445" s="7" t="n"/>
      <c r="G445" s="7" t="n"/>
    </row>
    <row r="446">
      <c r="A446" s="6" t="n"/>
      <c r="B446" s="7" t="n"/>
      <c r="C446" s="8" t="n"/>
      <c r="D446" s="9" t="n"/>
      <c r="E446" s="10">
        <f>IF(OR(C446="",D446=""),"",C446*D446)</f>
        <v/>
      </c>
      <c r="F446" s="7" t="n"/>
      <c r="G446" s="7" t="n"/>
    </row>
    <row r="447">
      <c r="A447" s="6" t="n"/>
      <c r="B447" s="7" t="n"/>
      <c r="C447" s="8" t="n"/>
      <c r="D447" s="9" t="n"/>
      <c r="E447" s="10">
        <f>IF(OR(C447="",D447=""),"",C447*D447)</f>
        <v/>
      </c>
      <c r="F447" s="7" t="n"/>
      <c r="G447" s="7" t="n"/>
    </row>
    <row r="448">
      <c r="A448" s="6" t="n"/>
      <c r="B448" s="7" t="n"/>
      <c r="C448" s="8" t="n"/>
      <c r="D448" s="9" t="n"/>
      <c r="E448" s="10">
        <f>IF(OR(C448="",D448=""),"",C448*D448)</f>
        <v/>
      </c>
      <c r="F448" s="7" t="n"/>
      <c r="G448" s="7" t="n"/>
    </row>
    <row r="449">
      <c r="A449" s="6" t="n"/>
      <c r="B449" s="7" t="n"/>
      <c r="C449" s="8" t="n"/>
      <c r="D449" s="9" t="n"/>
      <c r="E449" s="10">
        <f>IF(OR(C449="",D449=""),"",C449*D449)</f>
        <v/>
      </c>
      <c r="F449" s="7" t="n"/>
      <c r="G449" s="7" t="n"/>
    </row>
    <row r="450">
      <c r="A450" s="6" t="n"/>
      <c r="B450" s="7" t="n"/>
      <c r="C450" s="8" t="n"/>
      <c r="D450" s="9" t="n"/>
      <c r="E450" s="10">
        <f>IF(OR(C450="",D450=""),"",C450*D450)</f>
        <v/>
      </c>
      <c r="F450" s="7" t="n"/>
      <c r="G450" s="7" t="n"/>
    </row>
    <row r="451">
      <c r="A451" s="6" t="n"/>
      <c r="B451" s="7" t="n"/>
      <c r="C451" s="8" t="n"/>
      <c r="D451" s="9" t="n"/>
      <c r="E451" s="10">
        <f>IF(OR(C451="",D451=""),"",C451*D451)</f>
        <v/>
      </c>
      <c r="F451" s="7" t="n"/>
      <c r="G451" s="7" t="n"/>
    </row>
    <row r="452">
      <c r="A452" s="6" t="n"/>
      <c r="B452" s="7" t="n"/>
      <c r="C452" s="8" t="n"/>
      <c r="D452" s="9" t="n"/>
      <c r="E452" s="10">
        <f>IF(OR(C452="",D452=""),"",C452*D452)</f>
        <v/>
      </c>
      <c r="F452" s="7" t="n"/>
      <c r="G452" s="7" t="n"/>
    </row>
    <row r="453">
      <c r="A453" s="6" t="n"/>
      <c r="B453" s="7" t="n"/>
      <c r="C453" s="8" t="n"/>
      <c r="D453" s="9" t="n"/>
      <c r="E453" s="10">
        <f>IF(OR(C453="",D453=""),"",C453*D453)</f>
        <v/>
      </c>
      <c r="F453" s="7" t="n"/>
      <c r="G453" s="7" t="n"/>
    </row>
    <row r="454">
      <c r="A454" s="6" t="n"/>
      <c r="B454" s="7" t="n"/>
      <c r="C454" s="8" t="n"/>
      <c r="D454" s="9" t="n"/>
      <c r="E454" s="10">
        <f>IF(OR(C454="",D454=""),"",C454*D454)</f>
        <v/>
      </c>
      <c r="F454" s="7" t="n"/>
      <c r="G454" s="7" t="n"/>
    </row>
    <row r="455">
      <c r="A455" s="6" t="n"/>
      <c r="B455" s="7" t="n"/>
      <c r="C455" s="8" t="n"/>
      <c r="D455" s="9" t="n"/>
      <c r="E455" s="10">
        <f>IF(OR(C455="",D455=""),"",C455*D455)</f>
        <v/>
      </c>
      <c r="F455" s="7" t="n"/>
      <c r="G455" s="7" t="n"/>
    </row>
    <row r="456">
      <c r="A456" s="6" t="n"/>
      <c r="B456" s="7" t="n"/>
      <c r="C456" s="8" t="n"/>
      <c r="D456" s="9" t="n"/>
      <c r="E456" s="10">
        <f>IF(OR(C456="",D456=""),"",C456*D456)</f>
        <v/>
      </c>
      <c r="F456" s="7" t="n"/>
      <c r="G456" s="7" t="n"/>
    </row>
    <row r="457">
      <c r="A457" s="6" t="n"/>
      <c r="B457" s="7" t="n"/>
      <c r="C457" s="8" t="n"/>
      <c r="D457" s="9" t="n"/>
      <c r="E457" s="10">
        <f>IF(OR(C457="",D457=""),"",C457*D457)</f>
        <v/>
      </c>
      <c r="F457" s="7" t="n"/>
      <c r="G457" s="7" t="n"/>
    </row>
    <row r="458">
      <c r="A458" s="6" t="n"/>
      <c r="B458" s="7" t="n"/>
      <c r="C458" s="8" t="n"/>
      <c r="D458" s="9" t="n"/>
      <c r="E458" s="10">
        <f>IF(OR(C458="",D458=""),"",C458*D458)</f>
        <v/>
      </c>
      <c r="F458" s="7" t="n"/>
      <c r="G458" s="7" t="n"/>
    </row>
    <row r="459">
      <c r="A459" s="6" t="n"/>
      <c r="B459" s="7" t="n"/>
      <c r="C459" s="8" t="n"/>
      <c r="D459" s="9" t="n"/>
      <c r="E459" s="10">
        <f>IF(OR(C459="",D459=""),"",C459*D459)</f>
        <v/>
      </c>
      <c r="F459" s="7" t="n"/>
      <c r="G459" s="7" t="n"/>
    </row>
    <row r="460">
      <c r="A460" s="6" t="n"/>
      <c r="B460" s="7" t="n"/>
      <c r="C460" s="8" t="n"/>
      <c r="D460" s="9" t="n"/>
      <c r="E460" s="10">
        <f>IF(OR(C460="",D460=""),"",C460*D460)</f>
        <v/>
      </c>
      <c r="F460" s="7" t="n"/>
      <c r="G460" s="7" t="n"/>
    </row>
    <row r="461">
      <c r="A461" s="6" t="n"/>
      <c r="B461" s="7" t="n"/>
      <c r="C461" s="8" t="n"/>
      <c r="D461" s="9" t="n"/>
      <c r="E461" s="10">
        <f>IF(OR(C461="",D461=""),"",C461*D461)</f>
        <v/>
      </c>
      <c r="F461" s="7" t="n"/>
      <c r="G461" s="7" t="n"/>
    </row>
    <row r="462">
      <c r="A462" s="6" t="n"/>
      <c r="B462" s="7" t="n"/>
      <c r="C462" s="8" t="n"/>
      <c r="D462" s="9" t="n"/>
      <c r="E462" s="10">
        <f>IF(OR(C462="",D462=""),"",C462*D462)</f>
        <v/>
      </c>
      <c r="F462" s="7" t="n"/>
      <c r="G462" s="7" t="n"/>
    </row>
    <row r="463">
      <c r="A463" s="6" t="n"/>
      <c r="B463" s="7" t="n"/>
      <c r="C463" s="8" t="n"/>
      <c r="D463" s="9" t="n"/>
      <c r="E463" s="10">
        <f>IF(OR(C463="",D463=""),"",C463*D463)</f>
        <v/>
      </c>
      <c r="F463" s="7" t="n"/>
      <c r="G463" s="7" t="n"/>
    </row>
    <row r="464">
      <c r="A464" s="6" t="n"/>
      <c r="B464" s="7" t="n"/>
      <c r="C464" s="8" t="n"/>
      <c r="D464" s="9" t="n"/>
      <c r="E464" s="10">
        <f>IF(OR(C464="",D464=""),"",C464*D464)</f>
        <v/>
      </c>
      <c r="F464" s="7" t="n"/>
      <c r="G464" s="7" t="n"/>
    </row>
    <row r="465">
      <c r="A465" s="6" t="n"/>
      <c r="B465" s="7" t="n"/>
      <c r="C465" s="8" t="n"/>
      <c r="D465" s="9" t="n"/>
      <c r="E465" s="10">
        <f>IF(OR(C465="",D465=""),"",C465*D465)</f>
        <v/>
      </c>
      <c r="F465" s="7" t="n"/>
      <c r="G465" s="7" t="n"/>
    </row>
    <row r="466">
      <c r="A466" s="6" t="n"/>
      <c r="B466" s="7" t="n"/>
      <c r="C466" s="8" t="n"/>
      <c r="D466" s="9" t="n"/>
      <c r="E466" s="10">
        <f>IF(OR(C466="",D466=""),"",C466*D466)</f>
        <v/>
      </c>
      <c r="F466" s="7" t="n"/>
      <c r="G466" s="7" t="n"/>
    </row>
    <row r="467">
      <c r="A467" s="6" t="n"/>
      <c r="B467" s="7" t="n"/>
      <c r="C467" s="8" t="n"/>
      <c r="D467" s="9" t="n"/>
      <c r="E467" s="10">
        <f>IF(OR(C467="",D467=""),"",C467*D467)</f>
        <v/>
      </c>
      <c r="F467" s="7" t="n"/>
      <c r="G467" s="7" t="n"/>
    </row>
    <row r="468">
      <c r="A468" s="6" t="n"/>
      <c r="B468" s="7" t="n"/>
      <c r="C468" s="8" t="n"/>
      <c r="D468" s="9" t="n"/>
      <c r="E468" s="10">
        <f>IF(OR(C468="",D468=""),"",C468*D468)</f>
        <v/>
      </c>
      <c r="F468" s="7" t="n"/>
      <c r="G468" s="7" t="n"/>
    </row>
    <row r="469">
      <c r="A469" s="6" t="n"/>
      <c r="B469" s="7" t="n"/>
      <c r="C469" s="8" t="n"/>
      <c r="D469" s="9" t="n"/>
      <c r="E469" s="10">
        <f>IF(OR(C469="",D469=""),"",C469*D469)</f>
        <v/>
      </c>
      <c r="F469" s="7" t="n"/>
      <c r="G469" s="7" t="n"/>
    </row>
    <row r="470">
      <c r="A470" s="6" t="n"/>
      <c r="B470" s="7" t="n"/>
      <c r="C470" s="8" t="n"/>
      <c r="D470" s="9" t="n"/>
      <c r="E470" s="10">
        <f>IF(OR(C470="",D470=""),"",C470*D470)</f>
        <v/>
      </c>
      <c r="F470" s="7" t="n"/>
      <c r="G470" s="7" t="n"/>
    </row>
    <row r="471">
      <c r="A471" s="6" t="n"/>
      <c r="B471" s="7" t="n"/>
      <c r="C471" s="8" t="n"/>
      <c r="D471" s="9" t="n"/>
      <c r="E471" s="10">
        <f>IF(OR(C471="",D471=""),"",C471*D471)</f>
        <v/>
      </c>
      <c r="F471" s="7" t="n"/>
      <c r="G471" s="7" t="n"/>
    </row>
    <row r="472">
      <c r="A472" s="6" t="n"/>
      <c r="B472" s="7" t="n"/>
      <c r="C472" s="8" t="n"/>
      <c r="D472" s="9" t="n"/>
      <c r="E472" s="10">
        <f>IF(OR(C472="",D472=""),"",C472*D472)</f>
        <v/>
      </c>
      <c r="F472" s="7" t="n"/>
      <c r="G472" s="7" t="n"/>
    </row>
    <row r="473">
      <c r="A473" s="6" t="n"/>
      <c r="B473" s="7" t="n"/>
      <c r="C473" s="8" t="n"/>
      <c r="D473" s="9" t="n"/>
      <c r="E473" s="10">
        <f>IF(OR(C473="",D473=""),"",C473*D473)</f>
        <v/>
      </c>
      <c r="F473" s="7" t="n"/>
      <c r="G473" s="7" t="n"/>
    </row>
    <row r="474">
      <c r="A474" s="6" t="n"/>
      <c r="B474" s="7" t="n"/>
      <c r="C474" s="8" t="n"/>
      <c r="D474" s="9" t="n"/>
      <c r="E474" s="10">
        <f>IF(OR(C474="",D474=""),"",C474*D474)</f>
        <v/>
      </c>
      <c r="F474" s="7" t="n"/>
      <c r="G474" s="7" t="n"/>
    </row>
    <row r="475">
      <c r="A475" s="6" t="n"/>
      <c r="B475" s="7" t="n"/>
      <c r="C475" s="8" t="n"/>
      <c r="D475" s="9" t="n"/>
      <c r="E475" s="10">
        <f>IF(OR(C475="",D475=""),"",C475*D475)</f>
        <v/>
      </c>
      <c r="F475" s="7" t="n"/>
      <c r="G475" s="7" t="n"/>
    </row>
    <row r="476">
      <c r="A476" s="6" t="n"/>
      <c r="B476" s="7" t="n"/>
      <c r="C476" s="8" t="n"/>
      <c r="D476" s="9" t="n"/>
      <c r="E476" s="10">
        <f>IF(OR(C476="",D476=""),"",C476*D476)</f>
        <v/>
      </c>
      <c r="F476" s="7" t="n"/>
      <c r="G476" s="7" t="n"/>
    </row>
    <row r="477">
      <c r="A477" s="6" t="n"/>
      <c r="B477" s="7" t="n"/>
      <c r="C477" s="8" t="n"/>
      <c r="D477" s="9" t="n"/>
      <c r="E477" s="10">
        <f>IF(OR(C477="",D477=""),"",C477*D477)</f>
        <v/>
      </c>
      <c r="F477" s="7" t="n"/>
      <c r="G477" s="7" t="n"/>
    </row>
    <row r="478">
      <c r="A478" s="6" t="n"/>
      <c r="B478" s="7" t="n"/>
      <c r="C478" s="8" t="n"/>
      <c r="D478" s="9" t="n"/>
      <c r="E478" s="10">
        <f>IF(OR(C478="",D478=""),"",C478*D478)</f>
        <v/>
      </c>
      <c r="F478" s="7" t="n"/>
      <c r="G478" s="7" t="n"/>
    </row>
    <row r="479">
      <c r="A479" s="6" t="n"/>
      <c r="B479" s="7" t="n"/>
      <c r="C479" s="8" t="n"/>
      <c r="D479" s="9" t="n"/>
      <c r="E479" s="10">
        <f>IF(OR(C479="",D479=""),"",C479*D479)</f>
        <v/>
      </c>
      <c r="F479" s="7" t="n"/>
      <c r="G479" s="7" t="n"/>
    </row>
    <row r="480">
      <c r="A480" s="6" t="n"/>
      <c r="B480" s="7" t="n"/>
      <c r="C480" s="8" t="n"/>
      <c r="D480" s="9" t="n"/>
      <c r="E480" s="10">
        <f>IF(OR(C480="",D480=""),"",C480*D480)</f>
        <v/>
      </c>
      <c r="F480" s="7" t="n"/>
      <c r="G480" s="7" t="n"/>
    </row>
    <row r="481">
      <c r="A481" s="6" t="n"/>
      <c r="B481" s="7" t="n"/>
      <c r="C481" s="8" t="n"/>
      <c r="D481" s="9" t="n"/>
      <c r="E481" s="10">
        <f>IF(OR(C481="",D481=""),"",C481*D481)</f>
        <v/>
      </c>
      <c r="F481" s="7" t="n"/>
      <c r="G481" s="7" t="n"/>
    </row>
    <row r="482">
      <c r="A482" s="6" t="n"/>
      <c r="B482" s="7" t="n"/>
      <c r="C482" s="8" t="n"/>
      <c r="D482" s="9" t="n"/>
      <c r="E482" s="10">
        <f>IF(OR(C482="",D482=""),"",C482*D482)</f>
        <v/>
      </c>
      <c r="F482" s="7" t="n"/>
      <c r="G482" s="7" t="n"/>
    </row>
    <row r="483">
      <c r="A483" s="6" t="n"/>
      <c r="B483" s="7" t="n"/>
      <c r="C483" s="8" t="n"/>
      <c r="D483" s="9" t="n"/>
      <c r="E483" s="10">
        <f>IF(OR(C483="",D483=""),"",C483*D483)</f>
        <v/>
      </c>
      <c r="F483" s="7" t="n"/>
      <c r="G483" s="7" t="n"/>
    </row>
    <row r="484">
      <c r="A484" s="6" t="n"/>
      <c r="B484" s="7" t="n"/>
      <c r="C484" s="8" t="n"/>
      <c r="D484" s="9" t="n"/>
      <c r="E484" s="10">
        <f>IF(OR(C484="",D484=""),"",C484*D484)</f>
        <v/>
      </c>
      <c r="F484" s="7" t="n"/>
      <c r="G484" s="7" t="n"/>
    </row>
    <row r="485">
      <c r="A485" s="6" t="n"/>
      <c r="B485" s="7" t="n"/>
      <c r="C485" s="8" t="n"/>
      <c r="D485" s="9" t="n"/>
      <c r="E485" s="10">
        <f>IF(OR(C485="",D485=""),"",C485*D485)</f>
        <v/>
      </c>
      <c r="F485" s="7" t="n"/>
      <c r="G485" s="7" t="n"/>
    </row>
    <row r="486">
      <c r="A486" s="6" t="n"/>
      <c r="B486" s="7" t="n"/>
      <c r="C486" s="8" t="n"/>
      <c r="D486" s="9" t="n"/>
      <c r="E486" s="10">
        <f>IF(OR(C486="",D486=""),"",C486*D486)</f>
        <v/>
      </c>
      <c r="F486" s="7" t="n"/>
      <c r="G486" s="7" t="n"/>
    </row>
    <row r="487">
      <c r="A487" s="6" t="n"/>
      <c r="B487" s="7" t="n"/>
      <c r="C487" s="8" t="n"/>
      <c r="D487" s="9" t="n"/>
      <c r="E487" s="10">
        <f>IF(OR(C487="",D487=""),"",C487*D487)</f>
        <v/>
      </c>
      <c r="F487" s="7" t="n"/>
      <c r="G487" s="7" t="n"/>
    </row>
    <row r="488">
      <c r="A488" s="6" t="n"/>
      <c r="B488" s="7" t="n"/>
      <c r="C488" s="8" t="n"/>
      <c r="D488" s="9" t="n"/>
      <c r="E488" s="10">
        <f>IF(OR(C488="",D488=""),"",C488*D488)</f>
        <v/>
      </c>
      <c r="F488" s="7" t="n"/>
      <c r="G488" s="7" t="n"/>
    </row>
    <row r="489">
      <c r="A489" s="6" t="n"/>
      <c r="B489" s="7" t="n"/>
      <c r="C489" s="8" t="n"/>
      <c r="D489" s="9" t="n"/>
      <c r="E489" s="10">
        <f>IF(OR(C489="",D489=""),"",C489*D489)</f>
        <v/>
      </c>
      <c r="F489" s="7" t="n"/>
      <c r="G489" s="7" t="n"/>
    </row>
    <row r="490">
      <c r="A490" s="6" t="n"/>
      <c r="B490" s="7" t="n"/>
      <c r="C490" s="8" t="n"/>
      <c r="D490" s="9" t="n"/>
      <c r="E490" s="10">
        <f>IF(OR(C490="",D490=""),"",C490*D490)</f>
        <v/>
      </c>
      <c r="F490" s="7" t="n"/>
      <c r="G490" s="7" t="n"/>
    </row>
    <row r="491">
      <c r="A491" s="6" t="n"/>
      <c r="B491" s="7" t="n"/>
      <c r="C491" s="8" t="n"/>
      <c r="D491" s="9" t="n"/>
      <c r="E491" s="10">
        <f>IF(OR(C491="",D491=""),"",C491*D491)</f>
        <v/>
      </c>
      <c r="F491" s="7" t="n"/>
      <c r="G491" s="7" t="n"/>
    </row>
    <row r="492">
      <c r="A492" s="6" t="n"/>
      <c r="B492" s="7" t="n"/>
      <c r="C492" s="8" t="n"/>
      <c r="D492" s="9" t="n"/>
      <c r="E492" s="10">
        <f>IF(OR(C492="",D492=""),"",C492*D492)</f>
        <v/>
      </c>
      <c r="F492" s="7" t="n"/>
      <c r="G492" s="7" t="n"/>
    </row>
    <row r="493">
      <c r="A493" s="6" t="n"/>
      <c r="B493" s="7" t="n"/>
      <c r="C493" s="8" t="n"/>
      <c r="D493" s="9" t="n"/>
      <c r="E493" s="10">
        <f>IF(OR(C493="",D493=""),"",C493*D493)</f>
        <v/>
      </c>
      <c r="F493" s="7" t="n"/>
      <c r="G493" s="7" t="n"/>
    </row>
    <row r="494">
      <c r="A494" s="6" t="n"/>
      <c r="B494" s="7" t="n"/>
      <c r="C494" s="8" t="n"/>
      <c r="D494" s="9" t="n"/>
      <c r="E494" s="10">
        <f>IF(OR(C494="",D494=""),"",C494*D494)</f>
        <v/>
      </c>
      <c r="F494" s="7" t="n"/>
      <c r="G494" s="7" t="n"/>
    </row>
    <row r="495">
      <c r="A495" s="6" t="n"/>
      <c r="B495" s="7" t="n"/>
      <c r="C495" s="8" t="n"/>
      <c r="D495" s="9" t="n"/>
      <c r="E495" s="10">
        <f>IF(OR(C495="",D495=""),"",C495*D495)</f>
        <v/>
      </c>
      <c r="F495" s="7" t="n"/>
      <c r="G495" s="7" t="n"/>
    </row>
    <row r="496">
      <c r="A496" s="6" t="n"/>
      <c r="B496" s="7" t="n"/>
      <c r="C496" s="8" t="n"/>
      <c r="D496" s="9" t="n"/>
      <c r="E496" s="10">
        <f>IF(OR(C496="",D496=""),"",C496*D496)</f>
        <v/>
      </c>
      <c r="F496" s="7" t="n"/>
      <c r="G496" s="7" t="n"/>
    </row>
    <row r="497">
      <c r="A497" s="6" t="n"/>
      <c r="B497" s="7" t="n"/>
      <c r="C497" s="8" t="n"/>
      <c r="D497" s="9" t="n"/>
      <c r="E497" s="10">
        <f>IF(OR(C497="",D497=""),"",C497*D497)</f>
        <v/>
      </c>
      <c r="F497" s="7" t="n"/>
      <c r="G497" s="7" t="n"/>
    </row>
    <row r="498">
      <c r="A498" s="6" t="n"/>
      <c r="B498" s="7" t="n"/>
      <c r="C498" s="8" t="n"/>
      <c r="D498" s="9" t="n"/>
      <c r="E498" s="10">
        <f>IF(OR(C498="",D498=""),"",C498*D498)</f>
        <v/>
      </c>
      <c r="F498" s="7" t="n"/>
      <c r="G498" s="7" t="n"/>
    </row>
    <row r="499">
      <c r="A499" s="6" t="n"/>
      <c r="B499" s="7" t="n"/>
      <c r="C499" s="8" t="n"/>
      <c r="D499" s="9" t="n"/>
      <c r="E499" s="10">
        <f>IF(OR(C499="",D499=""),"",C499*D499)</f>
        <v/>
      </c>
      <c r="F499" s="7" t="n"/>
      <c r="G499" s="7" t="n"/>
    </row>
    <row r="500">
      <c r="A500" s="6" t="n"/>
      <c r="B500" s="7" t="n"/>
      <c r="C500" s="8" t="n"/>
      <c r="D500" s="9" t="n"/>
      <c r="E500" s="10">
        <f>IF(OR(C500="",D500=""),"",C500*D500)</f>
        <v/>
      </c>
      <c r="F500" s="7" t="n"/>
      <c r="G500" s="7" t="n"/>
    </row>
    <row r="501">
      <c r="A501" s="6" t="n"/>
      <c r="B501" s="7" t="n"/>
      <c r="C501" s="8" t="n"/>
      <c r="D501" s="9" t="n"/>
      <c r="E501" s="10">
        <f>IF(OR(C501="",D501=""),"",C501*D501)</f>
        <v/>
      </c>
      <c r="F501" s="7" t="n"/>
      <c r="G501" s="7" t="n"/>
    </row>
    <row r="502">
      <c r="A502" s="6" t="n"/>
      <c r="B502" s="7" t="n"/>
      <c r="C502" s="8" t="n"/>
      <c r="D502" s="9" t="n"/>
      <c r="E502" s="10">
        <f>IF(OR(C502="",D502=""),"",C502*D502)</f>
        <v/>
      </c>
      <c r="F502" s="7" t="n"/>
      <c r="G502" s="7" t="n"/>
    </row>
    <row r="503">
      <c r="A503" s="6" t="n"/>
      <c r="B503" s="7" t="n"/>
      <c r="C503" s="8" t="n"/>
      <c r="D503" s="9" t="n"/>
      <c r="E503" s="10">
        <f>IF(OR(C503="",D503=""),"",C503*D503)</f>
        <v/>
      </c>
      <c r="F503" s="7" t="n"/>
      <c r="G503" s="7" t="n"/>
    </row>
    <row r="504">
      <c r="A504" s="6" t="n"/>
      <c r="B504" s="7" t="n"/>
      <c r="C504" s="8" t="n"/>
      <c r="D504" s="9" t="n"/>
      <c r="E504" s="10">
        <f>IF(OR(C504="",D504=""),"",C504*D504)</f>
        <v/>
      </c>
      <c r="F504" s="7" t="n"/>
      <c r="G504" s="7" t="n"/>
    </row>
    <row r="505">
      <c r="A505" s="6" t="n"/>
      <c r="B505" s="7" t="n"/>
      <c r="C505" s="8" t="n"/>
      <c r="D505" s="9" t="n"/>
      <c r="E505" s="10">
        <f>IF(OR(C505="",D505=""),"",C505*D505)</f>
        <v/>
      </c>
      <c r="F505" s="7" t="n"/>
      <c r="G505" s="7" t="n"/>
    </row>
    <row r="506">
      <c r="A506" s="6" t="n"/>
      <c r="B506" s="7" t="n"/>
      <c r="C506" s="8" t="n"/>
      <c r="D506" s="9" t="n"/>
      <c r="E506" s="10">
        <f>IF(OR(C506="",D506=""),"",C506*D506)</f>
        <v/>
      </c>
      <c r="F506" s="7" t="n"/>
      <c r="G506" s="7" t="n"/>
    </row>
    <row r="507">
      <c r="A507" s="6" t="n"/>
      <c r="B507" s="7" t="n"/>
      <c r="C507" s="8" t="n"/>
      <c r="D507" s="9" t="n"/>
      <c r="E507" s="10">
        <f>IF(OR(C507="",D507=""),"",C507*D507)</f>
        <v/>
      </c>
      <c r="F507" s="7" t="n"/>
      <c r="G507" s="7" t="n"/>
    </row>
    <row r="508">
      <c r="A508" s="6" t="n"/>
      <c r="B508" s="7" t="n"/>
      <c r="C508" s="8" t="n"/>
      <c r="D508" s="9" t="n"/>
      <c r="E508" s="10">
        <f>IF(OR(C508="",D508=""),"",C508*D508)</f>
        <v/>
      </c>
      <c r="F508" s="7" t="n"/>
      <c r="G508" s="7" t="n"/>
    </row>
    <row r="509">
      <c r="A509" s="6" t="n"/>
      <c r="B509" s="7" t="n"/>
      <c r="C509" s="8" t="n"/>
      <c r="D509" s="9" t="n"/>
      <c r="E509" s="10">
        <f>IF(OR(C509="",D509=""),"",C509*D509)</f>
        <v/>
      </c>
      <c r="F509" s="7" t="n"/>
      <c r="G509" s="7" t="n"/>
    </row>
    <row r="510">
      <c r="A510" s="6" t="n"/>
      <c r="B510" s="7" t="n"/>
      <c r="C510" s="8" t="n"/>
      <c r="D510" s="9" t="n"/>
      <c r="E510" s="10">
        <f>IF(OR(C510="",D510=""),"",C510*D510)</f>
        <v/>
      </c>
      <c r="F510" s="7" t="n"/>
      <c r="G510" s="7" t="n"/>
    </row>
    <row r="511">
      <c r="A511" s="6" t="n"/>
      <c r="B511" s="7" t="n"/>
      <c r="C511" s="8" t="n"/>
      <c r="D511" s="9" t="n"/>
      <c r="E511" s="10">
        <f>IF(OR(C511="",D511=""),"",C511*D511)</f>
        <v/>
      </c>
      <c r="F511" s="7" t="n"/>
      <c r="G511" s="7" t="n"/>
    </row>
    <row r="512">
      <c r="A512" s="6" t="n"/>
      <c r="B512" s="7" t="n"/>
      <c r="C512" s="8" t="n"/>
      <c r="D512" s="9" t="n"/>
      <c r="E512" s="10">
        <f>IF(OR(C512="",D512=""),"",C512*D512)</f>
        <v/>
      </c>
      <c r="F512" s="7" t="n"/>
      <c r="G512" s="7" t="n"/>
    </row>
    <row r="513">
      <c r="A513" s="6" t="n"/>
      <c r="B513" s="7" t="n"/>
      <c r="C513" s="8" t="n"/>
      <c r="D513" s="9" t="n"/>
      <c r="E513" s="10">
        <f>IF(OR(C513="",D513=""),"",C513*D513)</f>
        <v/>
      </c>
      <c r="F513" s="7" t="n"/>
      <c r="G513" s="7" t="n"/>
    </row>
    <row r="514">
      <c r="A514" s="6" t="n"/>
      <c r="B514" s="7" t="n"/>
      <c r="C514" s="8" t="n"/>
      <c r="D514" s="9" t="n"/>
      <c r="E514" s="10">
        <f>IF(OR(C514="",D514=""),"",C514*D514)</f>
        <v/>
      </c>
      <c r="F514" s="7" t="n"/>
      <c r="G514" s="7" t="n"/>
    </row>
    <row r="515">
      <c r="A515" s="6" t="n"/>
      <c r="B515" s="7" t="n"/>
      <c r="C515" s="8" t="n"/>
      <c r="D515" s="9" t="n"/>
      <c r="E515" s="10">
        <f>IF(OR(C515="",D515=""),"",C515*D515)</f>
        <v/>
      </c>
      <c r="F515" s="7" t="n"/>
      <c r="G515" s="7" t="n"/>
    </row>
    <row r="516">
      <c r="A516" s="6" t="n"/>
      <c r="B516" s="7" t="n"/>
      <c r="C516" s="8" t="n"/>
      <c r="D516" s="9" t="n"/>
      <c r="E516" s="10">
        <f>IF(OR(C516="",D516=""),"",C516*D516)</f>
        <v/>
      </c>
      <c r="F516" s="7" t="n"/>
      <c r="G516" s="7" t="n"/>
    </row>
    <row r="517">
      <c r="A517" s="6" t="n"/>
      <c r="B517" s="7" t="n"/>
      <c r="C517" s="8" t="n"/>
      <c r="D517" s="9" t="n"/>
      <c r="E517" s="10">
        <f>IF(OR(C517="",D517=""),"",C517*D517)</f>
        <v/>
      </c>
      <c r="F517" s="7" t="n"/>
      <c r="G517" s="7" t="n"/>
    </row>
    <row r="518">
      <c r="A518" s="6" t="n"/>
      <c r="B518" s="7" t="n"/>
      <c r="C518" s="8" t="n"/>
      <c r="D518" s="9" t="n"/>
      <c r="E518" s="10">
        <f>IF(OR(C518="",D518=""),"",C518*D518)</f>
        <v/>
      </c>
      <c r="F518" s="7" t="n"/>
      <c r="G518" s="7" t="n"/>
    </row>
    <row r="519">
      <c r="A519" s="6" t="n"/>
      <c r="B519" s="7" t="n"/>
      <c r="C519" s="8" t="n"/>
      <c r="D519" s="9" t="n"/>
      <c r="E519" s="10">
        <f>IF(OR(C519="",D519=""),"",C519*D519)</f>
        <v/>
      </c>
      <c r="F519" s="7" t="n"/>
      <c r="G519" s="7" t="n"/>
    </row>
    <row r="520">
      <c r="A520" s="6" t="n"/>
      <c r="B520" s="7" t="n"/>
      <c r="C520" s="8" t="n"/>
      <c r="D520" s="9" t="n"/>
      <c r="E520" s="10">
        <f>IF(OR(C520="",D520=""),"",C520*D520)</f>
        <v/>
      </c>
      <c r="F520" s="7" t="n"/>
      <c r="G520" s="7" t="n"/>
    </row>
    <row r="521">
      <c r="A521" s="6" t="n"/>
      <c r="B521" s="7" t="n"/>
      <c r="C521" s="8" t="n"/>
      <c r="D521" s="9" t="n"/>
      <c r="E521" s="10">
        <f>IF(OR(C521="",D521=""),"",C521*D521)</f>
        <v/>
      </c>
      <c r="F521" s="7" t="n"/>
      <c r="G521" s="7" t="n"/>
    </row>
    <row r="522">
      <c r="A522" s="6" t="n"/>
      <c r="B522" s="7" t="n"/>
      <c r="C522" s="8" t="n"/>
      <c r="D522" s="9" t="n"/>
      <c r="E522" s="10">
        <f>IF(OR(C522="",D522=""),"",C522*D522)</f>
        <v/>
      </c>
      <c r="F522" s="7" t="n"/>
      <c r="G522" s="7" t="n"/>
    </row>
    <row r="523">
      <c r="A523" s="6" t="n"/>
      <c r="B523" s="7" t="n"/>
      <c r="C523" s="8" t="n"/>
      <c r="D523" s="9" t="n"/>
      <c r="E523" s="10">
        <f>IF(OR(C523="",D523=""),"",C523*D523)</f>
        <v/>
      </c>
      <c r="F523" s="7" t="n"/>
      <c r="G523" s="7" t="n"/>
    </row>
    <row r="524">
      <c r="A524" s="6" t="n"/>
      <c r="B524" s="7" t="n"/>
      <c r="C524" s="8" t="n"/>
      <c r="D524" s="9" t="n"/>
      <c r="E524" s="10">
        <f>IF(OR(C524="",D524=""),"",C524*D524)</f>
        <v/>
      </c>
      <c r="F524" s="7" t="n"/>
      <c r="G524" s="7" t="n"/>
    </row>
    <row r="525">
      <c r="A525" s="6" t="n"/>
      <c r="B525" s="7" t="n"/>
      <c r="C525" s="8" t="n"/>
      <c r="D525" s="9" t="n"/>
      <c r="E525" s="10">
        <f>IF(OR(C525="",D525=""),"",C525*D525)</f>
        <v/>
      </c>
      <c r="F525" s="7" t="n"/>
      <c r="G525" s="7" t="n"/>
    </row>
    <row r="526">
      <c r="A526" s="6" t="n"/>
      <c r="B526" s="7" t="n"/>
      <c r="C526" s="8" t="n"/>
      <c r="D526" s="9" t="n"/>
      <c r="E526" s="10">
        <f>IF(OR(C526="",D526=""),"",C526*D526)</f>
        <v/>
      </c>
      <c r="F526" s="7" t="n"/>
      <c r="G526" s="7" t="n"/>
    </row>
    <row r="527">
      <c r="A527" s="6" t="n"/>
      <c r="B527" s="7" t="n"/>
      <c r="C527" s="8" t="n"/>
      <c r="D527" s="9" t="n"/>
      <c r="E527" s="10">
        <f>IF(OR(C527="",D527=""),"",C527*D527)</f>
        <v/>
      </c>
      <c r="F527" s="7" t="n"/>
      <c r="G527" s="7" t="n"/>
    </row>
    <row r="528">
      <c r="A528" s="6" t="n"/>
      <c r="B528" s="7" t="n"/>
      <c r="C528" s="8" t="n"/>
      <c r="D528" s="9" t="n"/>
      <c r="E528" s="10">
        <f>IF(OR(C528="",D528=""),"",C528*D528)</f>
        <v/>
      </c>
      <c r="F528" s="7" t="n"/>
      <c r="G528" s="7" t="n"/>
    </row>
    <row r="529">
      <c r="A529" s="6" t="n"/>
      <c r="B529" s="7" t="n"/>
      <c r="C529" s="8" t="n"/>
      <c r="D529" s="9" t="n"/>
      <c r="E529" s="10">
        <f>IF(OR(C529="",D529=""),"",C529*D529)</f>
        <v/>
      </c>
      <c r="F529" s="7" t="n"/>
      <c r="G529" s="7" t="n"/>
    </row>
    <row r="530">
      <c r="A530" s="6" t="n"/>
      <c r="B530" s="7" t="n"/>
      <c r="C530" s="8" t="n"/>
      <c r="D530" s="9" t="n"/>
      <c r="E530" s="10">
        <f>IF(OR(C530="",D530=""),"",C530*D530)</f>
        <v/>
      </c>
      <c r="F530" s="7" t="n"/>
      <c r="G530" s="7" t="n"/>
    </row>
    <row r="531">
      <c r="A531" s="6" t="n"/>
      <c r="B531" s="7" t="n"/>
      <c r="C531" s="8" t="n"/>
      <c r="D531" s="9" t="n"/>
      <c r="E531" s="10">
        <f>IF(OR(C531="",D531=""),"",C531*D531)</f>
        <v/>
      </c>
      <c r="F531" s="7" t="n"/>
      <c r="G531" s="7" t="n"/>
    </row>
    <row r="532">
      <c r="A532" s="6" t="n"/>
      <c r="B532" s="7" t="n"/>
      <c r="C532" s="8" t="n"/>
      <c r="D532" s="9" t="n"/>
      <c r="E532" s="10">
        <f>IF(OR(C532="",D532=""),"",C532*D532)</f>
        <v/>
      </c>
      <c r="F532" s="7" t="n"/>
      <c r="G532" s="7" t="n"/>
    </row>
    <row r="533">
      <c r="A533" s="6" t="n"/>
      <c r="B533" s="7" t="n"/>
      <c r="C533" s="8" t="n"/>
      <c r="D533" s="9" t="n"/>
      <c r="E533" s="10">
        <f>IF(OR(C533="",D533=""),"",C533*D533)</f>
        <v/>
      </c>
      <c r="F533" s="7" t="n"/>
      <c r="G533" s="7" t="n"/>
    </row>
    <row r="534">
      <c r="A534" s="6" t="n"/>
      <c r="B534" s="7" t="n"/>
      <c r="C534" s="8" t="n"/>
      <c r="D534" s="9" t="n"/>
      <c r="E534" s="10">
        <f>IF(OR(C534="",D534=""),"",C534*D534)</f>
        <v/>
      </c>
      <c r="F534" s="7" t="n"/>
      <c r="G534" s="7" t="n"/>
    </row>
    <row r="535">
      <c r="A535" s="6" t="n"/>
      <c r="B535" s="7" t="n"/>
      <c r="C535" s="8" t="n"/>
      <c r="D535" s="9" t="n"/>
      <c r="E535" s="10">
        <f>IF(OR(C535="",D535=""),"",C535*D535)</f>
        <v/>
      </c>
      <c r="F535" s="7" t="n"/>
      <c r="G535" s="7" t="n"/>
    </row>
    <row r="536">
      <c r="A536" s="6" t="n"/>
      <c r="B536" s="7" t="n"/>
      <c r="C536" s="8" t="n"/>
      <c r="D536" s="9" t="n"/>
      <c r="E536" s="10">
        <f>IF(OR(C536="",D536=""),"",C536*D536)</f>
        <v/>
      </c>
      <c r="F536" s="7" t="n"/>
      <c r="G536" s="7" t="n"/>
    </row>
    <row r="537">
      <c r="A537" s="6" t="n"/>
      <c r="B537" s="7" t="n"/>
      <c r="C537" s="8" t="n"/>
      <c r="D537" s="9" t="n"/>
      <c r="E537" s="10">
        <f>IF(OR(C537="",D537=""),"",C537*D537)</f>
        <v/>
      </c>
      <c r="F537" s="7" t="n"/>
      <c r="G537" s="7" t="n"/>
    </row>
    <row r="538">
      <c r="A538" s="6" t="n"/>
      <c r="B538" s="7" t="n"/>
      <c r="C538" s="8" t="n"/>
      <c r="D538" s="9" t="n"/>
      <c r="E538" s="10">
        <f>IF(OR(C538="",D538=""),"",C538*D538)</f>
        <v/>
      </c>
      <c r="F538" s="7" t="n"/>
      <c r="G538" s="7" t="n"/>
    </row>
    <row r="539">
      <c r="A539" s="6" t="n"/>
      <c r="B539" s="7" t="n"/>
      <c r="C539" s="8" t="n"/>
      <c r="D539" s="9" t="n"/>
      <c r="E539" s="10">
        <f>IF(OR(C539="",D539=""),"",C539*D539)</f>
        <v/>
      </c>
      <c r="F539" s="7" t="n"/>
      <c r="G539" s="7" t="n"/>
    </row>
    <row r="540">
      <c r="A540" s="6" t="n"/>
      <c r="B540" s="7" t="n"/>
      <c r="C540" s="8" t="n"/>
      <c r="D540" s="9" t="n"/>
      <c r="E540" s="10">
        <f>IF(OR(C540="",D540=""),"",C540*D540)</f>
        <v/>
      </c>
      <c r="F540" s="7" t="n"/>
      <c r="G540" s="7" t="n"/>
    </row>
    <row r="541">
      <c r="A541" s="6" t="n"/>
      <c r="B541" s="7" t="n"/>
      <c r="C541" s="8" t="n"/>
      <c r="D541" s="9" t="n"/>
      <c r="E541" s="10">
        <f>IF(OR(C541="",D541=""),"",C541*D541)</f>
        <v/>
      </c>
      <c r="F541" s="7" t="n"/>
      <c r="G541" s="7" t="n"/>
    </row>
    <row r="542">
      <c r="A542" s="6" t="n"/>
      <c r="B542" s="7" t="n"/>
      <c r="C542" s="8" t="n"/>
      <c r="D542" s="9" t="n"/>
      <c r="E542" s="10">
        <f>IF(OR(C542="",D542=""),"",C542*D542)</f>
        <v/>
      </c>
      <c r="F542" s="7" t="n"/>
      <c r="G542" s="7" t="n"/>
    </row>
    <row r="543">
      <c r="A543" s="6" t="n"/>
      <c r="B543" s="7" t="n"/>
      <c r="C543" s="8" t="n"/>
      <c r="D543" s="9" t="n"/>
      <c r="E543" s="10">
        <f>IF(OR(C543="",D543=""),"",C543*D543)</f>
        <v/>
      </c>
      <c r="F543" s="7" t="n"/>
      <c r="G543" s="7" t="n"/>
    </row>
    <row r="544">
      <c r="A544" s="6" t="n"/>
      <c r="B544" s="7" t="n"/>
      <c r="C544" s="8" t="n"/>
      <c r="D544" s="9" t="n"/>
      <c r="E544" s="10">
        <f>IF(OR(C544="",D544=""),"",C544*D544)</f>
        <v/>
      </c>
      <c r="F544" s="7" t="n"/>
      <c r="G544" s="7" t="n"/>
    </row>
    <row r="545">
      <c r="A545" s="6" t="n"/>
      <c r="B545" s="7" t="n"/>
      <c r="C545" s="8" t="n"/>
      <c r="D545" s="9" t="n"/>
      <c r="E545" s="10">
        <f>IF(OR(C545="",D545=""),"",C545*D545)</f>
        <v/>
      </c>
      <c r="F545" s="7" t="n"/>
      <c r="G545" s="7" t="n"/>
    </row>
    <row r="546">
      <c r="A546" s="6" t="n"/>
      <c r="B546" s="7" t="n"/>
      <c r="C546" s="8" t="n"/>
      <c r="D546" s="9" t="n"/>
      <c r="E546" s="10">
        <f>IF(OR(C546="",D546=""),"",C546*D546)</f>
        <v/>
      </c>
      <c r="F546" s="7" t="n"/>
      <c r="G546" s="7" t="n"/>
    </row>
    <row r="547">
      <c r="A547" s="6" t="n"/>
      <c r="B547" s="7" t="n"/>
      <c r="C547" s="8" t="n"/>
      <c r="D547" s="9" t="n"/>
      <c r="E547" s="10">
        <f>IF(OR(C547="",D547=""),"",C547*D547)</f>
        <v/>
      </c>
      <c r="F547" s="7" t="n"/>
      <c r="G547" s="7" t="n"/>
    </row>
    <row r="548">
      <c r="A548" s="6" t="n"/>
      <c r="B548" s="7" t="n"/>
      <c r="C548" s="8" t="n"/>
      <c r="D548" s="9" t="n"/>
      <c r="E548" s="10">
        <f>IF(OR(C548="",D548=""),"",C548*D548)</f>
        <v/>
      </c>
      <c r="F548" s="7" t="n"/>
      <c r="G548" s="7" t="n"/>
    </row>
    <row r="549">
      <c r="A549" s="6" t="n"/>
      <c r="B549" s="7" t="n"/>
      <c r="C549" s="8" t="n"/>
      <c r="D549" s="9" t="n"/>
      <c r="E549" s="10">
        <f>IF(OR(C549="",D549=""),"",C549*D549)</f>
        <v/>
      </c>
      <c r="F549" s="7" t="n"/>
      <c r="G549" s="7" t="n"/>
    </row>
    <row r="550">
      <c r="A550" s="6" t="n"/>
      <c r="B550" s="7" t="n"/>
      <c r="C550" s="8" t="n"/>
      <c r="D550" s="9" t="n"/>
      <c r="E550" s="10">
        <f>IF(OR(C550="",D550=""),"",C550*D550)</f>
        <v/>
      </c>
      <c r="F550" s="7" t="n"/>
      <c r="G550" s="7" t="n"/>
    </row>
    <row r="551">
      <c r="A551" s="6" t="n"/>
      <c r="B551" s="7" t="n"/>
      <c r="C551" s="8" t="n"/>
      <c r="D551" s="9" t="n"/>
      <c r="E551" s="10">
        <f>IF(OR(C551="",D551=""),"",C551*D551)</f>
        <v/>
      </c>
      <c r="F551" s="7" t="n"/>
      <c r="G551" s="7" t="n"/>
    </row>
    <row r="552">
      <c r="A552" s="6" t="n"/>
      <c r="B552" s="7" t="n"/>
      <c r="C552" s="8" t="n"/>
      <c r="D552" s="9" t="n"/>
      <c r="E552" s="10">
        <f>IF(OR(C552="",D552=""),"",C552*D552)</f>
        <v/>
      </c>
      <c r="F552" s="7" t="n"/>
      <c r="G552" s="7" t="n"/>
    </row>
    <row r="553">
      <c r="A553" s="6" t="n"/>
      <c r="B553" s="7" t="n"/>
      <c r="C553" s="8" t="n"/>
      <c r="D553" s="9" t="n"/>
      <c r="E553" s="10">
        <f>IF(OR(C553="",D553=""),"",C553*D553)</f>
        <v/>
      </c>
      <c r="F553" s="7" t="n"/>
      <c r="G553" s="7" t="n"/>
    </row>
    <row r="554">
      <c r="A554" s="6" t="n"/>
      <c r="B554" s="7" t="n"/>
      <c r="C554" s="8" t="n"/>
      <c r="D554" s="9" t="n"/>
      <c r="E554" s="10">
        <f>IF(OR(C554="",D554=""),"",C554*D554)</f>
        <v/>
      </c>
      <c r="F554" s="7" t="n"/>
      <c r="G554" s="7" t="n"/>
    </row>
    <row r="555">
      <c r="A555" s="6" t="n"/>
      <c r="B555" s="7" t="n"/>
      <c r="C555" s="8" t="n"/>
      <c r="D555" s="9" t="n"/>
      <c r="E555" s="10">
        <f>IF(OR(C555="",D555=""),"",C555*D555)</f>
        <v/>
      </c>
      <c r="F555" s="7" t="n"/>
      <c r="G555" s="7" t="n"/>
    </row>
    <row r="556">
      <c r="A556" s="6" t="n"/>
      <c r="B556" s="7" t="n"/>
      <c r="C556" s="8" t="n"/>
      <c r="D556" s="9" t="n"/>
      <c r="E556" s="10">
        <f>IF(OR(C556="",D556=""),"",C556*D556)</f>
        <v/>
      </c>
      <c r="F556" s="7" t="n"/>
      <c r="G556" s="7" t="n"/>
    </row>
    <row r="557">
      <c r="A557" s="6" t="n"/>
      <c r="B557" s="7" t="n"/>
      <c r="C557" s="8" t="n"/>
      <c r="D557" s="9" t="n"/>
      <c r="E557" s="10">
        <f>IF(OR(C557="",D557=""),"",C557*D557)</f>
        <v/>
      </c>
      <c r="F557" s="7" t="n"/>
      <c r="G557" s="7" t="n"/>
    </row>
    <row r="558">
      <c r="A558" s="6" t="n"/>
      <c r="B558" s="7" t="n"/>
      <c r="C558" s="8" t="n"/>
      <c r="D558" s="9" t="n"/>
      <c r="E558" s="10">
        <f>IF(OR(C558="",D558=""),"",C558*D558)</f>
        <v/>
      </c>
      <c r="F558" s="7" t="n"/>
      <c r="G558" s="7" t="n"/>
    </row>
    <row r="559">
      <c r="A559" s="6" t="n"/>
      <c r="B559" s="7" t="n"/>
      <c r="C559" s="8" t="n"/>
      <c r="D559" s="9" t="n"/>
      <c r="E559" s="10">
        <f>IF(OR(C559="",D559=""),"",C559*D559)</f>
        <v/>
      </c>
      <c r="F559" s="7" t="n"/>
      <c r="G559" s="7" t="n"/>
    </row>
    <row r="560">
      <c r="A560" s="6" t="n"/>
      <c r="B560" s="7" t="n"/>
      <c r="C560" s="8" t="n"/>
      <c r="D560" s="9" t="n"/>
      <c r="E560" s="10">
        <f>IF(OR(C560="",D560=""),"",C560*D560)</f>
        <v/>
      </c>
      <c r="F560" s="7" t="n"/>
      <c r="G560" s="7" t="n"/>
    </row>
    <row r="561">
      <c r="A561" s="6" t="n"/>
      <c r="B561" s="7" t="n"/>
      <c r="C561" s="8" t="n"/>
      <c r="D561" s="9" t="n"/>
      <c r="E561" s="10">
        <f>IF(OR(C561="",D561=""),"",C561*D561)</f>
        <v/>
      </c>
      <c r="F561" s="7" t="n"/>
      <c r="G561" s="7" t="n"/>
    </row>
    <row r="562">
      <c r="A562" s="6" t="n"/>
      <c r="B562" s="7" t="n"/>
      <c r="C562" s="8" t="n"/>
      <c r="D562" s="9" t="n"/>
      <c r="E562" s="10">
        <f>IF(OR(C562="",D562=""),"",C562*D562)</f>
        <v/>
      </c>
      <c r="F562" s="7" t="n"/>
      <c r="G562" s="7" t="n"/>
    </row>
    <row r="563">
      <c r="A563" s="6" t="n"/>
      <c r="B563" s="7" t="n"/>
      <c r="C563" s="8" t="n"/>
      <c r="D563" s="9" t="n"/>
      <c r="E563" s="10">
        <f>IF(OR(C563="",D563=""),"",C563*D563)</f>
        <v/>
      </c>
      <c r="F563" s="7" t="n"/>
      <c r="G563" s="7" t="n"/>
    </row>
    <row r="564">
      <c r="A564" s="6" t="n"/>
      <c r="B564" s="7" t="n"/>
      <c r="C564" s="8" t="n"/>
      <c r="D564" s="9" t="n"/>
      <c r="E564" s="10">
        <f>IF(OR(C564="",D564=""),"",C564*D564)</f>
        <v/>
      </c>
      <c r="F564" s="7" t="n"/>
      <c r="G564" s="7" t="n"/>
    </row>
    <row r="565">
      <c r="A565" s="6" t="n"/>
      <c r="B565" s="7" t="n"/>
      <c r="C565" s="8" t="n"/>
      <c r="D565" s="9" t="n"/>
      <c r="E565" s="10">
        <f>IF(OR(C565="",D565=""),"",C565*D565)</f>
        <v/>
      </c>
      <c r="F565" s="7" t="n"/>
      <c r="G565" s="7" t="n"/>
    </row>
    <row r="566">
      <c r="A566" s="6" t="n"/>
      <c r="B566" s="7" t="n"/>
      <c r="C566" s="8" t="n"/>
      <c r="D566" s="9" t="n"/>
      <c r="E566" s="10">
        <f>IF(OR(C566="",D566=""),"",C566*D566)</f>
        <v/>
      </c>
      <c r="F566" s="7" t="n"/>
      <c r="G566" s="7" t="n"/>
    </row>
    <row r="567">
      <c r="A567" s="6" t="n"/>
      <c r="B567" s="7" t="n"/>
      <c r="C567" s="8" t="n"/>
      <c r="D567" s="9" t="n"/>
      <c r="E567" s="10">
        <f>IF(OR(C567="",D567=""),"",C567*D567)</f>
        <v/>
      </c>
      <c r="F567" s="7" t="n"/>
      <c r="G567" s="7" t="n"/>
    </row>
    <row r="568">
      <c r="A568" s="6" t="n"/>
      <c r="B568" s="7" t="n"/>
      <c r="C568" s="8" t="n"/>
      <c r="D568" s="9" t="n"/>
      <c r="E568" s="10">
        <f>IF(OR(C568="",D568=""),"",C568*D568)</f>
        <v/>
      </c>
      <c r="F568" s="7" t="n"/>
      <c r="G568" s="7" t="n"/>
    </row>
    <row r="569">
      <c r="A569" s="6" t="n"/>
      <c r="B569" s="7" t="n"/>
      <c r="C569" s="8" t="n"/>
      <c r="D569" s="9" t="n"/>
      <c r="E569" s="10">
        <f>IF(OR(C569="",D569=""),"",C569*D569)</f>
        <v/>
      </c>
      <c r="F569" s="7" t="n"/>
      <c r="G569" s="7" t="n"/>
    </row>
    <row r="570">
      <c r="A570" s="6" t="n"/>
      <c r="B570" s="7" t="n"/>
      <c r="C570" s="8" t="n"/>
      <c r="D570" s="9" t="n"/>
      <c r="E570" s="10">
        <f>IF(OR(C570="",D570=""),"",C570*D570)</f>
        <v/>
      </c>
      <c r="F570" s="7" t="n"/>
      <c r="G570" s="7" t="n"/>
    </row>
    <row r="571">
      <c r="A571" s="6" t="n"/>
      <c r="B571" s="7" t="n"/>
      <c r="C571" s="8" t="n"/>
      <c r="D571" s="9" t="n"/>
      <c r="E571" s="10">
        <f>IF(OR(C571="",D571=""),"",C571*D571)</f>
        <v/>
      </c>
      <c r="F571" s="7" t="n"/>
      <c r="G571" s="7" t="n"/>
    </row>
    <row r="572">
      <c r="A572" s="6" t="n"/>
      <c r="B572" s="7" t="n"/>
      <c r="C572" s="8" t="n"/>
      <c r="D572" s="9" t="n"/>
      <c r="E572" s="10">
        <f>IF(OR(C572="",D572=""),"",C572*D572)</f>
        <v/>
      </c>
      <c r="F572" s="7" t="n"/>
      <c r="G572" s="7" t="n"/>
    </row>
    <row r="573">
      <c r="A573" s="6" t="n"/>
      <c r="B573" s="7" t="n"/>
      <c r="C573" s="8" t="n"/>
      <c r="D573" s="9" t="n"/>
      <c r="E573" s="10">
        <f>IF(OR(C573="",D573=""),"",C573*D573)</f>
        <v/>
      </c>
      <c r="F573" s="7" t="n"/>
      <c r="G573" s="7" t="n"/>
    </row>
    <row r="574">
      <c r="A574" s="6" t="n"/>
      <c r="B574" s="7" t="n"/>
      <c r="C574" s="8" t="n"/>
      <c r="D574" s="9" t="n"/>
      <c r="E574" s="10">
        <f>IF(OR(C574="",D574=""),"",C574*D574)</f>
        <v/>
      </c>
      <c r="F574" s="7" t="n"/>
      <c r="G574" s="7" t="n"/>
    </row>
    <row r="575">
      <c r="A575" s="6" t="n"/>
      <c r="B575" s="7" t="n"/>
      <c r="C575" s="8" t="n"/>
      <c r="D575" s="9" t="n"/>
      <c r="E575" s="10">
        <f>IF(OR(C575="",D575=""),"",C575*D575)</f>
        <v/>
      </c>
      <c r="F575" s="7" t="n"/>
      <c r="G575" s="7" t="n"/>
    </row>
    <row r="576">
      <c r="A576" s="6" t="n"/>
      <c r="B576" s="7" t="n"/>
      <c r="C576" s="8" t="n"/>
      <c r="D576" s="9" t="n"/>
      <c r="E576" s="10">
        <f>IF(OR(C576="",D576=""),"",C576*D576)</f>
        <v/>
      </c>
      <c r="F576" s="7" t="n"/>
      <c r="G576" s="7" t="n"/>
    </row>
    <row r="577">
      <c r="A577" s="6" t="n"/>
      <c r="B577" s="7" t="n"/>
      <c r="C577" s="8" t="n"/>
      <c r="D577" s="9" t="n"/>
      <c r="E577" s="10">
        <f>IF(OR(C577="",D577=""),"",C577*D577)</f>
        <v/>
      </c>
      <c r="F577" s="7" t="n"/>
      <c r="G577" s="7" t="n"/>
    </row>
    <row r="578">
      <c r="A578" s="6" t="n"/>
      <c r="B578" s="7" t="n"/>
      <c r="C578" s="8" t="n"/>
      <c r="D578" s="9" t="n"/>
      <c r="E578" s="10">
        <f>IF(OR(C578="",D578=""),"",C578*D578)</f>
        <v/>
      </c>
      <c r="F578" s="7" t="n"/>
      <c r="G578" s="7" t="n"/>
    </row>
    <row r="579">
      <c r="A579" s="6" t="n"/>
      <c r="B579" s="7" t="n"/>
      <c r="C579" s="8" t="n"/>
      <c r="D579" s="9" t="n"/>
      <c r="E579" s="10">
        <f>IF(OR(C579="",D579=""),"",C579*D579)</f>
        <v/>
      </c>
      <c r="F579" s="7" t="n"/>
      <c r="G579" s="7" t="n"/>
    </row>
    <row r="580">
      <c r="A580" s="6" t="n"/>
      <c r="B580" s="7" t="n"/>
      <c r="C580" s="8" t="n"/>
      <c r="D580" s="9" t="n"/>
      <c r="E580" s="10">
        <f>IF(OR(C580="",D580=""),"",C580*D580)</f>
        <v/>
      </c>
      <c r="F580" s="7" t="n"/>
      <c r="G580" s="7" t="n"/>
    </row>
    <row r="581">
      <c r="A581" s="6" t="n"/>
      <c r="B581" s="7" t="n"/>
      <c r="C581" s="8" t="n"/>
      <c r="D581" s="9" t="n"/>
      <c r="E581" s="10">
        <f>IF(OR(C581="",D581=""),"",C581*D581)</f>
        <v/>
      </c>
      <c r="F581" s="7" t="n"/>
      <c r="G581" s="7" t="n"/>
    </row>
    <row r="582">
      <c r="A582" s="6" t="n"/>
      <c r="B582" s="7" t="n"/>
      <c r="C582" s="8" t="n"/>
      <c r="D582" s="9" t="n"/>
      <c r="E582" s="10">
        <f>IF(OR(C582="",D582=""),"",C582*D582)</f>
        <v/>
      </c>
      <c r="F582" s="7" t="n"/>
      <c r="G582" s="7" t="n"/>
    </row>
    <row r="583">
      <c r="A583" s="6" t="n"/>
      <c r="B583" s="7" t="n"/>
      <c r="C583" s="8" t="n"/>
      <c r="D583" s="9" t="n"/>
      <c r="E583" s="10">
        <f>IF(OR(C583="",D583=""),"",C583*D583)</f>
        <v/>
      </c>
      <c r="F583" s="7" t="n"/>
      <c r="G583" s="7" t="n"/>
    </row>
    <row r="584">
      <c r="A584" s="6" t="n"/>
      <c r="B584" s="7" t="n"/>
      <c r="C584" s="8" t="n"/>
      <c r="D584" s="9" t="n"/>
      <c r="E584" s="10">
        <f>IF(OR(C584="",D584=""),"",C584*D584)</f>
        <v/>
      </c>
      <c r="F584" s="7" t="n"/>
      <c r="G584" s="7" t="n"/>
    </row>
    <row r="585">
      <c r="A585" s="6" t="n"/>
      <c r="B585" s="7" t="n"/>
      <c r="C585" s="8" t="n"/>
      <c r="D585" s="9" t="n"/>
      <c r="E585" s="10">
        <f>IF(OR(C585="",D585=""),"",C585*D585)</f>
        <v/>
      </c>
      <c r="F585" s="7" t="n"/>
      <c r="G585" s="7" t="n"/>
    </row>
    <row r="586">
      <c r="A586" s="6" t="n"/>
      <c r="B586" s="7" t="n"/>
      <c r="C586" s="8" t="n"/>
      <c r="D586" s="9" t="n"/>
      <c r="E586" s="10">
        <f>IF(OR(C586="",D586=""),"",C586*D586)</f>
        <v/>
      </c>
      <c r="F586" s="7" t="n"/>
      <c r="G586" s="7" t="n"/>
    </row>
    <row r="587">
      <c r="A587" s="6" t="n"/>
      <c r="B587" s="7" t="n"/>
      <c r="C587" s="8" t="n"/>
      <c r="D587" s="9" t="n"/>
      <c r="E587" s="10">
        <f>IF(OR(C587="",D587=""),"",C587*D587)</f>
        <v/>
      </c>
      <c r="F587" s="7" t="n"/>
      <c r="G587" s="7" t="n"/>
    </row>
    <row r="588">
      <c r="A588" s="6" t="n"/>
      <c r="B588" s="7" t="n"/>
      <c r="C588" s="8" t="n"/>
      <c r="D588" s="9" t="n"/>
      <c r="E588" s="10">
        <f>IF(OR(C588="",D588=""),"",C588*D588)</f>
        <v/>
      </c>
      <c r="F588" s="7" t="n"/>
      <c r="G588" s="7" t="n"/>
    </row>
    <row r="589">
      <c r="A589" s="6" t="n"/>
      <c r="B589" s="7" t="n"/>
      <c r="C589" s="8" t="n"/>
      <c r="D589" s="9" t="n"/>
      <c r="E589" s="10">
        <f>IF(OR(C589="",D589=""),"",C589*D589)</f>
        <v/>
      </c>
      <c r="F589" s="7" t="n"/>
      <c r="G589" s="7" t="n"/>
    </row>
    <row r="590">
      <c r="A590" s="6" t="n"/>
      <c r="B590" s="7" t="n"/>
      <c r="C590" s="8" t="n"/>
      <c r="D590" s="9" t="n"/>
      <c r="E590" s="10">
        <f>IF(OR(C590="",D590=""),"",C590*D590)</f>
        <v/>
      </c>
      <c r="F590" s="7" t="n"/>
      <c r="G590" s="7" t="n"/>
    </row>
    <row r="591">
      <c r="A591" s="6" t="n"/>
      <c r="B591" s="7" t="n"/>
      <c r="C591" s="8" t="n"/>
      <c r="D591" s="9" t="n"/>
      <c r="E591" s="10">
        <f>IF(OR(C591="",D591=""),"",C591*D591)</f>
        <v/>
      </c>
      <c r="F591" s="7" t="n"/>
      <c r="G591" s="7" t="n"/>
    </row>
    <row r="592">
      <c r="A592" s="6" t="n"/>
      <c r="B592" s="7" t="n"/>
      <c r="C592" s="8" t="n"/>
      <c r="D592" s="9" t="n"/>
      <c r="E592" s="10">
        <f>IF(OR(C592="",D592=""),"",C592*D592)</f>
        <v/>
      </c>
      <c r="F592" s="7" t="n"/>
      <c r="G592" s="7" t="n"/>
    </row>
    <row r="593">
      <c r="A593" s="6" t="n"/>
      <c r="B593" s="7" t="n"/>
      <c r="C593" s="8" t="n"/>
      <c r="D593" s="9" t="n"/>
      <c r="E593" s="10">
        <f>IF(OR(C593="",D593=""),"",C593*D593)</f>
        <v/>
      </c>
      <c r="F593" s="7" t="n"/>
      <c r="G593" s="7" t="n"/>
    </row>
    <row r="594">
      <c r="A594" s="6" t="n"/>
      <c r="B594" s="7" t="n"/>
      <c r="C594" s="8" t="n"/>
      <c r="D594" s="9" t="n"/>
      <c r="E594" s="10">
        <f>IF(OR(C594="",D594=""),"",C594*D594)</f>
        <v/>
      </c>
      <c r="F594" s="7" t="n"/>
      <c r="G594" s="7" t="n"/>
    </row>
    <row r="595">
      <c r="A595" s="6" t="n"/>
      <c r="B595" s="7" t="n"/>
      <c r="C595" s="8" t="n"/>
      <c r="D595" s="9" t="n"/>
      <c r="E595" s="10">
        <f>IF(OR(C595="",D595=""),"",C595*D595)</f>
        <v/>
      </c>
      <c r="F595" s="7" t="n"/>
      <c r="G595" s="7" t="n"/>
    </row>
    <row r="596">
      <c r="A596" s="6" t="n"/>
      <c r="B596" s="7" t="n"/>
      <c r="C596" s="8" t="n"/>
      <c r="D596" s="9" t="n"/>
      <c r="E596" s="10">
        <f>IF(OR(C596="",D596=""),"",C596*D596)</f>
        <v/>
      </c>
      <c r="F596" s="7" t="n"/>
      <c r="G596" s="7" t="n"/>
    </row>
    <row r="597">
      <c r="A597" s="6" t="n"/>
      <c r="B597" s="7" t="n"/>
      <c r="C597" s="8" t="n"/>
      <c r="D597" s="9" t="n"/>
      <c r="E597" s="10">
        <f>IF(OR(C597="",D597=""),"",C597*D597)</f>
        <v/>
      </c>
      <c r="F597" s="7" t="n"/>
      <c r="G597" s="7" t="n"/>
    </row>
    <row r="598">
      <c r="A598" s="6" t="n"/>
      <c r="B598" s="7" t="n"/>
      <c r="C598" s="8" t="n"/>
      <c r="D598" s="9" t="n"/>
      <c r="E598" s="10">
        <f>IF(OR(C598="",D598=""),"",C598*D598)</f>
        <v/>
      </c>
      <c r="F598" s="7" t="n"/>
      <c r="G598" s="7" t="n"/>
    </row>
    <row r="599">
      <c r="A599" s="6" t="n"/>
      <c r="B599" s="7" t="n"/>
      <c r="C599" s="8" t="n"/>
      <c r="D599" s="9" t="n"/>
      <c r="E599" s="10">
        <f>IF(OR(C599="",D599=""),"",C599*D599)</f>
        <v/>
      </c>
      <c r="F599" s="7" t="n"/>
      <c r="G599" s="7" t="n"/>
    </row>
    <row r="600">
      <c r="A600" s="6" t="n"/>
      <c r="B600" s="7" t="n"/>
      <c r="C600" s="8" t="n"/>
      <c r="D600" s="9" t="n"/>
      <c r="E600" s="10">
        <f>IF(OR(C600="",D600=""),"",C600*D600)</f>
        <v/>
      </c>
      <c r="F600" s="7" t="n"/>
      <c r="G600" s="7" t="n"/>
    </row>
    <row r="601">
      <c r="A601" s="6" t="n"/>
      <c r="B601" s="7" t="n"/>
      <c r="C601" s="8" t="n"/>
      <c r="D601" s="9" t="n"/>
      <c r="E601" s="10">
        <f>IF(OR(C601="",D601=""),"",C601*D601)</f>
        <v/>
      </c>
      <c r="F601" s="7" t="n"/>
      <c r="G601" s="7" t="n"/>
    </row>
    <row r="602">
      <c r="A602" s="6" t="n"/>
      <c r="B602" s="7" t="n"/>
      <c r="C602" s="8" t="n"/>
      <c r="D602" s="9" t="n"/>
      <c r="E602" s="10">
        <f>IF(OR(C602="",D602=""),"",C602*D602)</f>
        <v/>
      </c>
      <c r="F602" s="7" t="n"/>
      <c r="G602" s="7" t="n"/>
    </row>
    <row r="603">
      <c r="A603" s="6" t="n"/>
      <c r="B603" s="7" t="n"/>
      <c r="C603" s="8" t="n"/>
      <c r="D603" s="9" t="n"/>
      <c r="E603" s="10">
        <f>IF(OR(C603="",D603=""),"",C603*D603)</f>
        <v/>
      </c>
      <c r="F603" s="7" t="n"/>
      <c r="G603" s="7" t="n"/>
    </row>
    <row r="604">
      <c r="A604" s="6" t="n"/>
      <c r="B604" s="7" t="n"/>
      <c r="C604" s="8" t="n"/>
      <c r="D604" s="9" t="n"/>
      <c r="E604" s="10">
        <f>IF(OR(C604="",D604=""),"",C604*D604)</f>
        <v/>
      </c>
      <c r="F604" s="7" t="n"/>
      <c r="G604" s="7" t="n"/>
    </row>
    <row r="605">
      <c r="A605" s="6" t="n"/>
      <c r="B605" s="7" t="n"/>
      <c r="C605" s="8" t="n"/>
      <c r="D605" s="9" t="n"/>
      <c r="E605" s="10">
        <f>IF(OR(C605="",D605=""),"",C605*D605)</f>
        <v/>
      </c>
      <c r="F605" s="7" t="n"/>
      <c r="G605" s="7" t="n"/>
    </row>
    <row r="606">
      <c r="A606" s="6" t="n"/>
      <c r="B606" s="7" t="n"/>
      <c r="C606" s="8" t="n"/>
      <c r="D606" s="9" t="n"/>
      <c r="E606" s="10">
        <f>IF(OR(C606="",D606=""),"",C606*D606)</f>
        <v/>
      </c>
      <c r="F606" s="7" t="n"/>
      <c r="G606" s="7" t="n"/>
    </row>
    <row r="607">
      <c r="A607" s="6" t="n"/>
      <c r="B607" s="7" t="n"/>
      <c r="C607" s="8" t="n"/>
      <c r="D607" s="9" t="n"/>
      <c r="E607" s="10">
        <f>IF(OR(C607="",D607=""),"",C607*D607)</f>
        <v/>
      </c>
      <c r="F607" s="7" t="n"/>
      <c r="G607" s="7" t="n"/>
    </row>
    <row r="608">
      <c r="A608" s="6" t="n"/>
      <c r="B608" s="7" t="n"/>
      <c r="C608" s="8" t="n"/>
      <c r="D608" s="9" t="n"/>
      <c r="E608" s="10">
        <f>IF(OR(C608="",D608=""),"",C608*D608)</f>
        <v/>
      </c>
      <c r="F608" s="7" t="n"/>
      <c r="G608" s="7" t="n"/>
    </row>
    <row r="609">
      <c r="A609" s="6" t="n"/>
      <c r="B609" s="7" t="n"/>
      <c r="C609" s="8" t="n"/>
      <c r="D609" s="9" t="n"/>
      <c r="E609" s="10">
        <f>IF(OR(C609="",D609=""),"",C609*D609)</f>
        <v/>
      </c>
      <c r="F609" s="7" t="n"/>
      <c r="G609" s="7" t="n"/>
    </row>
    <row r="610">
      <c r="A610" s="6" t="n"/>
      <c r="B610" s="7" t="n"/>
      <c r="C610" s="8" t="n"/>
      <c r="D610" s="9" t="n"/>
      <c r="E610" s="10">
        <f>IF(OR(C610="",D610=""),"",C610*D610)</f>
        <v/>
      </c>
      <c r="F610" s="7" t="n"/>
      <c r="G610" s="7" t="n"/>
    </row>
    <row r="611">
      <c r="A611" s="6" t="n"/>
      <c r="B611" s="7" t="n"/>
      <c r="C611" s="8" t="n"/>
      <c r="D611" s="9" t="n"/>
      <c r="E611" s="10">
        <f>IF(OR(C611="",D611=""),"",C611*D611)</f>
        <v/>
      </c>
      <c r="F611" s="7" t="n"/>
      <c r="G611" s="7" t="n"/>
    </row>
    <row r="612">
      <c r="A612" s="6" t="n"/>
      <c r="B612" s="7" t="n"/>
      <c r="C612" s="8" t="n"/>
      <c r="D612" s="9" t="n"/>
      <c r="E612" s="10">
        <f>IF(OR(C612="",D612=""),"",C612*D612)</f>
        <v/>
      </c>
      <c r="F612" s="7" t="n"/>
      <c r="G612" s="7" t="n"/>
    </row>
    <row r="613">
      <c r="A613" s="6" t="n"/>
      <c r="B613" s="7" t="n"/>
      <c r="C613" s="8" t="n"/>
      <c r="D613" s="9" t="n"/>
      <c r="E613" s="10">
        <f>IF(OR(C613="",D613=""),"",C613*D613)</f>
        <v/>
      </c>
      <c r="F613" s="7" t="n"/>
      <c r="G613" s="7" t="n"/>
    </row>
    <row r="614">
      <c r="A614" s="6" t="n"/>
      <c r="B614" s="7" t="n"/>
      <c r="C614" s="8" t="n"/>
      <c r="D614" s="9" t="n"/>
      <c r="E614" s="10">
        <f>IF(OR(C614="",D614=""),"",C614*D614)</f>
        <v/>
      </c>
      <c r="F614" s="7" t="n"/>
      <c r="G614" s="7" t="n"/>
    </row>
    <row r="615">
      <c r="A615" s="6" t="n"/>
      <c r="B615" s="7" t="n"/>
      <c r="C615" s="8" t="n"/>
      <c r="D615" s="9" t="n"/>
      <c r="E615" s="10">
        <f>IF(OR(C615="",D615=""),"",C615*D615)</f>
        <v/>
      </c>
      <c r="F615" s="7" t="n"/>
      <c r="G615" s="7" t="n"/>
    </row>
    <row r="616">
      <c r="A616" s="6" t="n"/>
      <c r="B616" s="7" t="n"/>
      <c r="C616" s="8" t="n"/>
      <c r="D616" s="9" t="n"/>
      <c r="E616" s="10">
        <f>IF(OR(C616="",D616=""),"",C616*D616)</f>
        <v/>
      </c>
      <c r="F616" s="7" t="n"/>
      <c r="G616" s="7" t="n"/>
    </row>
    <row r="617">
      <c r="A617" s="6" t="n"/>
      <c r="B617" s="7" t="n"/>
      <c r="C617" s="8" t="n"/>
      <c r="D617" s="9" t="n"/>
      <c r="E617" s="10">
        <f>IF(OR(C617="",D617=""),"",C617*D617)</f>
        <v/>
      </c>
      <c r="F617" s="7" t="n"/>
      <c r="G617" s="7" t="n"/>
    </row>
    <row r="618">
      <c r="A618" s="6" t="n"/>
      <c r="B618" s="7" t="n"/>
      <c r="C618" s="8" t="n"/>
      <c r="D618" s="9" t="n"/>
      <c r="E618" s="10">
        <f>IF(OR(C618="",D618=""),"",C618*D618)</f>
        <v/>
      </c>
      <c r="F618" s="7" t="n"/>
      <c r="G618" s="7" t="n"/>
    </row>
    <row r="619">
      <c r="A619" s="6" t="n"/>
      <c r="B619" s="7" t="n"/>
      <c r="C619" s="8" t="n"/>
      <c r="D619" s="9" t="n"/>
      <c r="E619" s="10">
        <f>IF(OR(C619="",D619=""),"",C619*D619)</f>
        <v/>
      </c>
      <c r="F619" s="7" t="n"/>
      <c r="G619" s="7" t="n"/>
    </row>
    <row r="620">
      <c r="A620" s="6" t="n"/>
      <c r="B620" s="7" t="n"/>
      <c r="C620" s="8" t="n"/>
      <c r="D620" s="9" t="n"/>
      <c r="E620" s="10">
        <f>IF(OR(C620="",D620=""),"",C620*D620)</f>
        <v/>
      </c>
      <c r="F620" s="7" t="n"/>
      <c r="G620" s="7" t="n"/>
    </row>
    <row r="621">
      <c r="A621" s="6" t="n"/>
      <c r="B621" s="7" t="n"/>
      <c r="C621" s="8" t="n"/>
      <c r="D621" s="9" t="n"/>
      <c r="E621" s="10">
        <f>IF(OR(C621="",D621=""),"",C621*D621)</f>
        <v/>
      </c>
      <c r="F621" s="7" t="n"/>
      <c r="G621" s="7" t="n"/>
    </row>
    <row r="622">
      <c r="A622" s="6" t="n"/>
      <c r="B622" s="7" t="n"/>
      <c r="C622" s="8" t="n"/>
      <c r="D622" s="9" t="n"/>
      <c r="E622" s="10">
        <f>IF(OR(C622="",D622=""),"",C622*D622)</f>
        <v/>
      </c>
      <c r="F622" s="7" t="n"/>
      <c r="G622" s="7" t="n"/>
    </row>
    <row r="623">
      <c r="A623" s="6" t="n"/>
      <c r="B623" s="7" t="n"/>
      <c r="C623" s="8" t="n"/>
      <c r="D623" s="9" t="n"/>
      <c r="E623" s="10">
        <f>IF(OR(C623="",D623=""),"",C623*D623)</f>
        <v/>
      </c>
      <c r="F623" s="7" t="n"/>
      <c r="G623" s="7" t="n"/>
    </row>
    <row r="624">
      <c r="A624" s="6" t="n"/>
      <c r="B624" s="7" t="n"/>
      <c r="C624" s="8" t="n"/>
      <c r="D624" s="9" t="n"/>
      <c r="E624" s="10">
        <f>IF(OR(C624="",D624=""),"",C624*D624)</f>
        <v/>
      </c>
      <c r="F624" s="7" t="n"/>
      <c r="G624" s="7" t="n"/>
    </row>
    <row r="625">
      <c r="A625" s="6" t="n"/>
      <c r="B625" s="7" t="n"/>
      <c r="C625" s="8" t="n"/>
      <c r="D625" s="9" t="n"/>
      <c r="E625" s="10">
        <f>IF(OR(C625="",D625=""),"",C625*D625)</f>
        <v/>
      </c>
      <c r="F625" s="7" t="n"/>
      <c r="G625" s="7" t="n"/>
    </row>
    <row r="626">
      <c r="A626" s="6" t="n"/>
      <c r="B626" s="7" t="n"/>
      <c r="C626" s="8" t="n"/>
      <c r="D626" s="9" t="n"/>
      <c r="E626" s="10">
        <f>IF(OR(C626="",D626=""),"",C626*D626)</f>
        <v/>
      </c>
      <c r="F626" s="7" t="n"/>
      <c r="G626" s="7" t="n"/>
    </row>
    <row r="627">
      <c r="A627" s="6" t="n"/>
      <c r="B627" s="7" t="n"/>
      <c r="C627" s="8" t="n"/>
      <c r="D627" s="9" t="n"/>
      <c r="E627" s="10">
        <f>IF(OR(C627="",D627=""),"",C627*D627)</f>
        <v/>
      </c>
      <c r="F627" s="7" t="n"/>
      <c r="G627" s="7" t="n"/>
    </row>
    <row r="628">
      <c r="A628" s="6" t="n"/>
      <c r="B628" s="7" t="n"/>
      <c r="C628" s="8" t="n"/>
      <c r="D628" s="9" t="n"/>
      <c r="E628" s="10">
        <f>IF(OR(C628="",D628=""),"",C628*D628)</f>
        <v/>
      </c>
      <c r="F628" s="7" t="n"/>
      <c r="G628" s="7" t="n"/>
    </row>
    <row r="629">
      <c r="A629" s="6" t="n"/>
      <c r="B629" s="7" t="n"/>
      <c r="C629" s="8" t="n"/>
      <c r="D629" s="9" t="n"/>
      <c r="E629" s="10">
        <f>IF(OR(C629="",D629=""),"",C629*D629)</f>
        <v/>
      </c>
      <c r="F629" s="7" t="n"/>
      <c r="G629" s="7" t="n"/>
    </row>
    <row r="630">
      <c r="A630" s="6" t="n"/>
      <c r="B630" s="7" t="n"/>
      <c r="C630" s="8" t="n"/>
      <c r="D630" s="9" t="n"/>
      <c r="E630" s="10">
        <f>IF(OR(C630="",D630=""),"",C630*D630)</f>
        <v/>
      </c>
      <c r="F630" s="7" t="n"/>
      <c r="G630" s="7" t="n"/>
    </row>
    <row r="631">
      <c r="A631" s="6" t="n"/>
      <c r="B631" s="7" t="n"/>
      <c r="C631" s="8" t="n"/>
      <c r="D631" s="9" t="n"/>
      <c r="E631" s="10">
        <f>IF(OR(C631="",D631=""),"",C631*D631)</f>
        <v/>
      </c>
      <c r="F631" s="7" t="n"/>
      <c r="G631" s="7" t="n"/>
    </row>
    <row r="632">
      <c r="A632" s="6" t="n"/>
      <c r="B632" s="7" t="n"/>
      <c r="C632" s="8" t="n"/>
      <c r="D632" s="9" t="n"/>
      <c r="E632" s="10">
        <f>IF(OR(C632="",D632=""),"",C632*D632)</f>
        <v/>
      </c>
      <c r="F632" s="7" t="n"/>
      <c r="G632" s="7" t="n"/>
    </row>
    <row r="633">
      <c r="A633" s="6" t="n"/>
      <c r="B633" s="7" t="n"/>
      <c r="C633" s="8" t="n"/>
      <c r="D633" s="9" t="n"/>
      <c r="E633" s="10">
        <f>IF(OR(C633="",D633=""),"",C633*D633)</f>
        <v/>
      </c>
      <c r="F633" s="7" t="n"/>
      <c r="G633" s="7" t="n"/>
    </row>
    <row r="634">
      <c r="A634" s="6" t="n"/>
      <c r="B634" s="7" t="n"/>
      <c r="C634" s="8" t="n"/>
      <c r="D634" s="9" t="n"/>
      <c r="E634" s="10">
        <f>IF(OR(C634="",D634=""),"",C634*D634)</f>
        <v/>
      </c>
      <c r="F634" s="7" t="n"/>
      <c r="G634" s="7" t="n"/>
    </row>
    <row r="635">
      <c r="A635" s="6" t="n"/>
      <c r="B635" s="7" t="n"/>
      <c r="C635" s="8" t="n"/>
      <c r="D635" s="9" t="n"/>
      <c r="E635" s="10">
        <f>IF(OR(C635="",D635=""),"",C635*D635)</f>
        <v/>
      </c>
      <c r="F635" s="7" t="n"/>
      <c r="G635" s="7" t="n"/>
    </row>
    <row r="636">
      <c r="A636" s="6" t="n"/>
      <c r="B636" s="7" t="n"/>
      <c r="C636" s="8" t="n"/>
      <c r="D636" s="9" t="n"/>
      <c r="E636" s="10">
        <f>IF(OR(C636="",D636=""),"",C636*D636)</f>
        <v/>
      </c>
      <c r="F636" s="7" t="n"/>
      <c r="G636" s="7" t="n"/>
    </row>
    <row r="637">
      <c r="A637" s="6" t="n"/>
      <c r="B637" s="7" t="n"/>
      <c r="C637" s="8" t="n"/>
      <c r="D637" s="9" t="n"/>
      <c r="E637" s="10">
        <f>IF(OR(C637="",D637=""),"",C637*D637)</f>
        <v/>
      </c>
      <c r="F637" s="7" t="n"/>
      <c r="G637" s="7" t="n"/>
    </row>
    <row r="638">
      <c r="A638" s="6" t="n"/>
      <c r="B638" s="7" t="n"/>
      <c r="C638" s="8" t="n"/>
      <c r="D638" s="9" t="n"/>
      <c r="E638" s="10">
        <f>IF(OR(C638="",D638=""),"",C638*D638)</f>
        <v/>
      </c>
      <c r="F638" s="7" t="n"/>
      <c r="G638" s="7" t="n"/>
    </row>
    <row r="639">
      <c r="A639" s="6" t="n"/>
      <c r="B639" s="7" t="n"/>
      <c r="C639" s="8" t="n"/>
      <c r="D639" s="9" t="n"/>
      <c r="E639" s="10">
        <f>IF(OR(C639="",D639=""),"",C639*D639)</f>
        <v/>
      </c>
      <c r="F639" s="7" t="n"/>
      <c r="G639" s="7" t="n"/>
    </row>
    <row r="640">
      <c r="A640" s="6" t="n"/>
      <c r="B640" s="7" t="n"/>
      <c r="C640" s="8" t="n"/>
      <c r="D640" s="9" t="n"/>
      <c r="E640" s="10">
        <f>IF(OR(C640="",D640=""),"",C640*D640)</f>
        <v/>
      </c>
      <c r="F640" s="7" t="n"/>
      <c r="G640" s="7" t="n"/>
    </row>
    <row r="641">
      <c r="A641" s="6" t="n"/>
      <c r="B641" s="7" t="n"/>
      <c r="C641" s="8" t="n"/>
      <c r="D641" s="9" t="n"/>
      <c r="E641" s="10">
        <f>IF(OR(C641="",D641=""),"",C641*D641)</f>
        <v/>
      </c>
      <c r="F641" s="7" t="n"/>
      <c r="G641" s="7" t="n"/>
    </row>
    <row r="642">
      <c r="A642" s="6" t="n"/>
      <c r="B642" s="7" t="n"/>
      <c r="C642" s="8" t="n"/>
      <c r="D642" s="9" t="n"/>
      <c r="E642" s="10">
        <f>IF(OR(C642="",D642=""),"",C642*D642)</f>
        <v/>
      </c>
      <c r="F642" s="7" t="n"/>
      <c r="G642" s="7" t="n"/>
    </row>
    <row r="643">
      <c r="A643" s="6" t="n"/>
      <c r="B643" s="7" t="n"/>
      <c r="C643" s="8" t="n"/>
      <c r="D643" s="9" t="n"/>
      <c r="E643" s="10">
        <f>IF(OR(C643="",D643=""),"",C643*D643)</f>
        <v/>
      </c>
      <c r="F643" s="7" t="n"/>
      <c r="G643" s="7" t="n"/>
    </row>
    <row r="644">
      <c r="A644" s="6" t="n"/>
      <c r="B644" s="7" t="n"/>
      <c r="C644" s="8" t="n"/>
      <c r="D644" s="9" t="n"/>
      <c r="E644" s="10">
        <f>IF(OR(C644="",D644=""),"",C644*D644)</f>
        <v/>
      </c>
      <c r="F644" s="7" t="n"/>
      <c r="G644" s="7" t="n"/>
    </row>
    <row r="645">
      <c r="A645" s="6" t="n"/>
      <c r="B645" s="7" t="n"/>
      <c r="C645" s="8" t="n"/>
      <c r="D645" s="9" t="n"/>
      <c r="E645" s="10">
        <f>IF(OR(C645="",D645=""),"",C645*D645)</f>
        <v/>
      </c>
      <c r="F645" s="7" t="n"/>
      <c r="G645" s="7" t="n"/>
    </row>
    <row r="646">
      <c r="A646" s="6" t="n"/>
      <c r="B646" s="7" t="n"/>
      <c r="C646" s="8" t="n"/>
      <c r="D646" s="9" t="n"/>
      <c r="E646" s="10">
        <f>IF(OR(C646="",D646=""),"",C646*D646)</f>
        <v/>
      </c>
      <c r="F646" s="7" t="n"/>
      <c r="G646" s="7" t="n"/>
    </row>
    <row r="647">
      <c r="A647" s="6" t="n"/>
      <c r="B647" s="7" t="n"/>
      <c r="C647" s="8" t="n"/>
      <c r="D647" s="9" t="n"/>
      <c r="E647" s="10">
        <f>IF(OR(C647="",D647=""),"",C647*D647)</f>
        <v/>
      </c>
      <c r="F647" s="7" t="n"/>
      <c r="G647" s="7" t="n"/>
    </row>
    <row r="648">
      <c r="A648" s="6" t="n"/>
      <c r="B648" s="7" t="n"/>
      <c r="C648" s="8" t="n"/>
      <c r="D648" s="9" t="n"/>
      <c r="E648" s="10">
        <f>IF(OR(C648="",D648=""),"",C648*D648)</f>
        <v/>
      </c>
      <c r="F648" s="7" t="n"/>
      <c r="G648" s="7" t="n"/>
    </row>
    <row r="649">
      <c r="A649" s="6" t="n"/>
      <c r="B649" s="7" t="n"/>
      <c r="C649" s="8" t="n"/>
      <c r="D649" s="9" t="n"/>
      <c r="E649" s="10">
        <f>IF(OR(C649="",D649=""),"",C649*D649)</f>
        <v/>
      </c>
      <c r="F649" s="7" t="n"/>
      <c r="G649" s="7" t="n"/>
    </row>
    <row r="650">
      <c r="A650" s="6" t="n"/>
      <c r="B650" s="7" t="n"/>
      <c r="C650" s="8" t="n"/>
      <c r="D650" s="9" t="n"/>
      <c r="E650" s="10">
        <f>IF(OR(C650="",D650=""),"",C650*D650)</f>
        <v/>
      </c>
      <c r="F650" s="7" t="n"/>
      <c r="G650" s="7" t="n"/>
    </row>
    <row r="651">
      <c r="A651" s="6" t="n"/>
      <c r="B651" s="7" t="n"/>
      <c r="C651" s="8" t="n"/>
      <c r="D651" s="9" t="n"/>
      <c r="E651" s="10">
        <f>IF(OR(C651="",D651=""),"",C651*D651)</f>
        <v/>
      </c>
      <c r="F651" s="7" t="n"/>
      <c r="G651" s="7" t="n"/>
    </row>
    <row r="652">
      <c r="A652" s="6" t="n"/>
      <c r="B652" s="7" t="n"/>
      <c r="C652" s="8" t="n"/>
      <c r="D652" s="9" t="n"/>
      <c r="E652" s="10">
        <f>IF(OR(C652="",D652=""),"",C652*D652)</f>
        <v/>
      </c>
      <c r="F652" s="7" t="n"/>
      <c r="G652" s="7" t="n"/>
    </row>
    <row r="653">
      <c r="A653" s="6" t="n"/>
      <c r="B653" s="7" t="n"/>
      <c r="C653" s="8" t="n"/>
      <c r="D653" s="9" t="n"/>
      <c r="E653" s="10">
        <f>IF(OR(C653="",D653=""),"",C653*D653)</f>
        <v/>
      </c>
      <c r="F653" s="7" t="n"/>
      <c r="G653" s="7" t="n"/>
    </row>
    <row r="654">
      <c r="A654" s="6" t="n"/>
      <c r="B654" s="7" t="n"/>
      <c r="C654" s="8" t="n"/>
      <c r="D654" s="9" t="n"/>
      <c r="E654" s="10">
        <f>IF(OR(C654="",D654=""),"",C654*D654)</f>
        <v/>
      </c>
      <c r="F654" s="7" t="n"/>
      <c r="G654" s="7" t="n"/>
    </row>
    <row r="655">
      <c r="A655" s="6" t="n"/>
      <c r="B655" s="7" t="n"/>
      <c r="C655" s="8" t="n"/>
      <c r="D655" s="9" t="n"/>
      <c r="E655" s="10">
        <f>IF(OR(C655="",D655=""),"",C655*D655)</f>
        <v/>
      </c>
      <c r="F655" s="7" t="n"/>
      <c r="G655" s="7" t="n"/>
    </row>
    <row r="656">
      <c r="A656" s="6" t="n"/>
      <c r="B656" s="7" t="n"/>
      <c r="C656" s="8" t="n"/>
      <c r="D656" s="9" t="n"/>
      <c r="E656" s="10">
        <f>IF(OR(C656="",D656=""),"",C656*D656)</f>
        <v/>
      </c>
      <c r="F656" s="7" t="n"/>
      <c r="G656" s="7" t="n"/>
    </row>
    <row r="657">
      <c r="A657" s="6" t="n"/>
      <c r="B657" s="7" t="n"/>
      <c r="C657" s="8" t="n"/>
      <c r="D657" s="9" t="n"/>
      <c r="E657" s="10">
        <f>IF(OR(C657="",D657=""),"",C657*D657)</f>
        <v/>
      </c>
      <c r="F657" s="7" t="n"/>
      <c r="G657" s="7" t="n"/>
    </row>
    <row r="658">
      <c r="A658" s="6" t="n"/>
      <c r="B658" s="7" t="n"/>
      <c r="C658" s="8" t="n"/>
      <c r="D658" s="9" t="n"/>
      <c r="E658" s="10">
        <f>IF(OR(C658="",D658=""),"",C658*D658)</f>
        <v/>
      </c>
      <c r="F658" s="7" t="n"/>
      <c r="G658" s="7" t="n"/>
    </row>
    <row r="659">
      <c r="A659" s="6" t="n"/>
      <c r="B659" s="7" t="n"/>
      <c r="C659" s="8" t="n"/>
      <c r="D659" s="9" t="n"/>
      <c r="E659" s="10">
        <f>IF(OR(C659="",D659=""),"",C659*D659)</f>
        <v/>
      </c>
      <c r="F659" s="7" t="n"/>
      <c r="G659" s="7" t="n"/>
    </row>
    <row r="660">
      <c r="A660" s="6" t="n"/>
      <c r="B660" s="7" t="n"/>
      <c r="C660" s="8" t="n"/>
      <c r="D660" s="9" t="n"/>
      <c r="E660" s="10">
        <f>IF(OR(C660="",D660=""),"",C660*D660)</f>
        <v/>
      </c>
      <c r="F660" s="7" t="n"/>
      <c r="G660" s="7" t="n"/>
    </row>
    <row r="661">
      <c r="A661" s="6" t="n"/>
      <c r="B661" s="7" t="n"/>
      <c r="C661" s="8" t="n"/>
      <c r="D661" s="9" t="n"/>
      <c r="E661" s="10">
        <f>IF(OR(C661="",D661=""),"",C661*D661)</f>
        <v/>
      </c>
      <c r="F661" s="7" t="n"/>
      <c r="G661" s="7" t="n"/>
    </row>
    <row r="662">
      <c r="A662" s="6" t="n"/>
      <c r="B662" s="7" t="n"/>
      <c r="C662" s="8" t="n"/>
      <c r="D662" s="9" t="n"/>
      <c r="E662" s="10">
        <f>IF(OR(C662="",D662=""),"",C662*D662)</f>
        <v/>
      </c>
      <c r="F662" s="7" t="n"/>
      <c r="G662" s="7" t="n"/>
    </row>
    <row r="663">
      <c r="A663" s="6" t="n"/>
      <c r="B663" s="7" t="n"/>
      <c r="C663" s="8" t="n"/>
      <c r="D663" s="9" t="n"/>
      <c r="E663" s="10">
        <f>IF(OR(C663="",D663=""),"",C663*D663)</f>
        <v/>
      </c>
      <c r="F663" s="7" t="n"/>
      <c r="G663" s="7" t="n"/>
    </row>
    <row r="664">
      <c r="A664" s="6" t="n"/>
      <c r="B664" s="7" t="n"/>
      <c r="C664" s="8" t="n"/>
      <c r="D664" s="9" t="n"/>
      <c r="E664" s="10">
        <f>IF(OR(C664="",D664=""),"",C664*D664)</f>
        <v/>
      </c>
      <c r="F664" s="7" t="n"/>
      <c r="G664" s="7" t="n"/>
    </row>
    <row r="665">
      <c r="A665" s="6" t="n"/>
      <c r="B665" s="7" t="n"/>
      <c r="C665" s="8" t="n"/>
      <c r="D665" s="9" t="n"/>
      <c r="E665" s="10">
        <f>IF(OR(C665="",D665=""),"",C665*D665)</f>
        <v/>
      </c>
      <c r="F665" s="7" t="n"/>
      <c r="G665" s="7" t="n"/>
    </row>
    <row r="666">
      <c r="A666" s="6" t="n"/>
      <c r="B666" s="7" t="n"/>
      <c r="C666" s="8" t="n"/>
      <c r="D666" s="9" t="n"/>
      <c r="E666" s="10">
        <f>IF(OR(C666="",D666=""),"",C666*D666)</f>
        <v/>
      </c>
      <c r="F666" s="7" t="n"/>
      <c r="G666" s="7" t="n"/>
    </row>
    <row r="667">
      <c r="A667" s="6" t="n"/>
      <c r="B667" s="7" t="n"/>
      <c r="C667" s="8" t="n"/>
      <c r="D667" s="9" t="n"/>
      <c r="E667" s="10">
        <f>IF(OR(C667="",D667=""),"",C667*D667)</f>
        <v/>
      </c>
      <c r="F667" s="7" t="n"/>
      <c r="G667" s="7" t="n"/>
    </row>
    <row r="668">
      <c r="A668" s="6" t="n"/>
      <c r="B668" s="7" t="n"/>
      <c r="C668" s="8" t="n"/>
      <c r="D668" s="9" t="n"/>
      <c r="E668" s="10">
        <f>IF(OR(C668="",D668=""),"",C668*D668)</f>
        <v/>
      </c>
      <c r="F668" s="7" t="n"/>
      <c r="G668" s="7" t="n"/>
    </row>
    <row r="669">
      <c r="A669" s="6" t="n"/>
      <c r="B669" s="7" t="n"/>
      <c r="C669" s="8" t="n"/>
      <c r="D669" s="9" t="n"/>
      <c r="E669" s="10">
        <f>IF(OR(C669="",D669=""),"",C669*D669)</f>
        <v/>
      </c>
      <c r="F669" s="7" t="n"/>
      <c r="G669" s="7" t="n"/>
    </row>
    <row r="670">
      <c r="A670" s="6" t="n"/>
      <c r="B670" s="7" t="n"/>
      <c r="C670" s="8" t="n"/>
      <c r="D670" s="9" t="n"/>
      <c r="E670" s="10">
        <f>IF(OR(C670="",D670=""),"",C670*D670)</f>
        <v/>
      </c>
      <c r="F670" s="7" t="n"/>
      <c r="G670" s="7" t="n"/>
    </row>
    <row r="671">
      <c r="A671" s="6" t="n"/>
      <c r="B671" s="7" t="n"/>
      <c r="C671" s="8" t="n"/>
      <c r="D671" s="9" t="n"/>
      <c r="E671" s="10">
        <f>IF(OR(C671="",D671=""),"",C671*D671)</f>
        <v/>
      </c>
      <c r="F671" s="7" t="n"/>
      <c r="G671" s="7" t="n"/>
    </row>
    <row r="672">
      <c r="A672" s="6" t="n"/>
      <c r="B672" s="7" t="n"/>
      <c r="C672" s="8" t="n"/>
      <c r="D672" s="9" t="n"/>
      <c r="E672" s="10">
        <f>IF(OR(C672="",D672=""),"",C672*D672)</f>
        <v/>
      </c>
      <c r="F672" s="7" t="n"/>
      <c r="G672" s="7" t="n"/>
    </row>
    <row r="673">
      <c r="A673" s="6" t="n"/>
      <c r="B673" s="7" t="n"/>
      <c r="C673" s="8" t="n"/>
      <c r="D673" s="9" t="n"/>
      <c r="E673" s="10">
        <f>IF(OR(C673="",D673=""),"",C673*D673)</f>
        <v/>
      </c>
      <c r="F673" s="7" t="n"/>
      <c r="G673" s="7" t="n"/>
    </row>
    <row r="674">
      <c r="A674" s="6" t="n"/>
      <c r="B674" s="7" t="n"/>
      <c r="C674" s="8" t="n"/>
      <c r="D674" s="9" t="n"/>
      <c r="E674" s="10">
        <f>IF(OR(C674="",D674=""),"",C674*D674)</f>
        <v/>
      </c>
      <c r="F674" s="7" t="n"/>
      <c r="G674" s="7" t="n"/>
    </row>
    <row r="675">
      <c r="A675" s="6" t="n"/>
      <c r="B675" s="7" t="n"/>
      <c r="C675" s="8" t="n"/>
      <c r="D675" s="9" t="n"/>
      <c r="E675" s="10">
        <f>IF(OR(C675="",D675=""),"",C675*D675)</f>
        <v/>
      </c>
      <c r="F675" s="7" t="n"/>
      <c r="G675" s="7" t="n"/>
    </row>
    <row r="676">
      <c r="A676" s="6" t="n"/>
      <c r="B676" s="7" t="n"/>
      <c r="C676" s="8" t="n"/>
      <c r="D676" s="9" t="n"/>
      <c r="E676" s="10">
        <f>IF(OR(C676="",D676=""),"",C676*D676)</f>
        <v/>
      </c>
      <c r="F676" s="7" t="n"/>
      <c r="G676" s="7" t="n"/>
    </row>
    <row r="677">
      <c r="A677" s="6" t="n"/>
      <c r="B677" s="7" t="n"/>
      <c r="C677" s="8" t="n"/>
      <c r="D677" s="9" t="n"/>
      <c r="E677" s="10">
        <f>IF(OR(C677="",D677=""),"",C677*D677)</f>
        <v/>
      </c>
      <c r="F677" s="7" t="n"/>
      <c r="G677" s="7" t="n"/>
    </row>
    <row r="678">
      <c r="A678" s="6" t="n"/>
      <c r="B678" s="7" t="n"/>
      <c r="C678" s="8" t="n"/>
      <c r="D678" s="9" t="n"/>
      <c r="E678" s="10">
        <f>IF(OR(C678="",D678=""),"",C678*D678)</f>
        <v/>
      </c>
      <c r="F678" s="7" t="n"/>
      <c r="G678" s="7" t="n"/>
    </row>
    <row r="679">
      <c r="A679" s="6" t="n"/>
      <c r="B679" s="7" t="n"/>
      <c r="C679" s="8" t="n"/>
      <c r="D679" s="9" t="n"/>
      <c r="E679" s="10">
        <f>IF(OR(C679="",D679=""),"",C679*D679)</f>
        <v/>
      </c>
      <c r="F679" s="7" t="n"/>
      <c r="G679" s="7" t="n"/>
    </row>
    <row r="680">
      <c r="A680" s="6" t="n"/>
      <c r="B680" s="7" t="n"/>
      <c r="C680" s="8" t="n"/>
      <c r="D680" s="9" t="n"/>
      <c r="E680" s="10">
        <f>IF(OR(C680="",D680=""),"",C680*D680)</f>
        <v/>
      </c>
      <c r="F680" s="7" t="n"/>
      <c r="G680" s="7" t="n"/>
    </row>
    <row r="681">
      <c r="A681" s="6" t="n"/>
      <c r="B681" s="7" t="n"/>
      <c r="C681" s="8" t="n"/>
      <c r="D681" s="9" t="n"/>
      <c r="E681" s="10">
        <f>IF(OR(C681="",D681=""),"",C681*D681)</f>
        <v/>
      </c>
      <c r="F681" s="7" t="n"/>
      <c r="G681" s="7" t="n"/>
    </row>
    <row r="682">
      <c r="A682" s="6" t="n"/>
      <c r="B682" s="7" t="n"/>
      <c r="C682" s="8" t="n"/>
      <c r="D682" s="9" t="n"/>
      <c r="E682" s="10">
        <f>IF(OR(C682="",D682=""),"",C682*D682)</f>
        <v/>
      </c>
      <c r="F682" s="7" t="n"/>
      <c r="G682" s="7" t="n"/>
    </row>
    <row r="683">
      <c r="A683" s="6" t="n"/>
      <c r="B683" s="7" t="n"/>
      <c r="C683" s="8" t="n"/>
      <c r="D683" s="9" t="n"/>
      <c r="E683" s="10">
        <f>IF(OR(C683="",D683=""),"",C683*D683)</f>
        <v/>
      </c>
      <c r="F683" s="7" t="n"/>
      <c r="G683" s="7" t="n"/>
    </row>
    <row r="684">
      <c r="A684" s="6" t="n"/>
      <c r="B684" s="7" t="n"/>
      <c r="C684" s="8" t="n"/>
      <c r="D684" s="9" t="n"/>
      <c r="E684" s="10">
        <f>IF(OR(C684="",D684=""),"",C684*D684)</f>
        <v/>
      </c>
      <c r="F684" s="7" t="n"/>
      <c r="G684" s="7" t="n"/>
    </row>
    <row r="685">
      <c r="A685" s="6" t="n"/>
      <c r="B685" s="7" t="n"/>
      <c r="C685" s="8" t="n"/>
      <c r="D685" s="9" t="n"/>
      <c r="E685" s="10">
        <f>IF(OR(C685="",D685=""),"",C685*D685)</f>
        <v/>
      </c>
      <c r="F685" s="7" t="n"/>
      <c r="G685" s="7" t="n"/>
    </row>
    <row r="686">
      <c r="A686" s="6" t="n"/>
      <c r="B686" s="7" t="n"/>
      <c r="C686" s="8" t="n"/>
      <c r="D686" s="9" t="n"/>
      <c r="E686" s="10">
        <f>IF(OR(C686="",D686=""),"",C686*D686)</f>
        <v/>
      </c>
      <c r="F686" s="7" t="n"/>
      <c r="G686" s="7" t="n"/>
    </row>
    <row r="687">
      <c r="A687" s="6" t="n"/>
      <c r="B687" s="7" t="n"/>
      <c r="C687" s="8" t="n"/>
      <c r="D687" s="9" t="n"/>
      <c r="E687" s="10">
        <f>IF(OR(C687="",D687=""),"",C687*D687)</f>
        <v/>
      </c>
      <c r="F687" s="7" t="n"/>
      <c r="G687" s="7" t="n"/>
    </row>
    <row r="688">
      <c r="A688" s="6" t="n"/>
      <c r="B688" s="7" t="n"/>
      <c r="C688" s="8" t="n"/>
      <c r="D688" s="9" t="n"/>
      <c r="E688" s="10">
        <f>IF(OR(C688="",D688=""),"",C688*D688)</f>
        <v/>
      </c>
      <c r="F688" s="7" t="n"/>
      <c r="G688" s="7" t="n"/>
    </row>
    <row r="689">
      <c r="A689" s="6" t="n"/>
      <c r="B689" s="7" t="n"/>
      <c r="C689" s="8" t="n"/>
      <c r="D689" s="9" t="n"/>
      <c r="E689" s="10">
        <f>IF(OR(C689="",D689=""),"",C689*D689)</f>
        <v/>
      </c>
      <c r="F689" s="7" t="n"/>
      <c r="G689" s="7" t="n"/>
    </row>
    <row r="690">
      <c r="A690" s="6" t="n"/>
      <c r="B690" s="7" t="n"/>
      <c r="C690" s="8" t="n"/>
      <c r="D690" s="9" t="n"/>
      <c r="E690" s="10">
        <f>IF(OR(C690="",D690=""),"",C690*D690)</f>
        <v/>
      </c>
      <c r="F690" s="7" t="n"/>
      <c r="G690" s="7" t="n"/>
    </row>
    <row r="691">
      <c r="A691" s="6" t="n"/>
      <c r="B691" s="7" t="n"/>
      <c r="C691" s="8" t="n"/>
      <c r="D691" s="9" t="n"/>
      <c r="E691" s="10">
        <f>IF(OR(C691="",D691=""),"",C691*D691)</f>
        <v/>
      </c>
      <c r="F691" s="7" t="n"/>
      <c r="G691" s="7" t="n"/>
    </row>
    <row r="692">
      <c r="A692" s="6" t="n"/>
      <c r="B692" s="7" t="n"/>
      <c r="C692" s="8" t="n"/>
      <c r="D692" s="9" t="n"/>
      <c r="E692" s="10">
        <f>IF(OR(C692="",D692=""),"",C692*D692)</f>
        <v/>
      </c>
      <c r="F692" s="7" t="n"/>
      <c r="G692" s="7" t="n"/>
    </row>
    <row r="693">
      <c r="A693" s="6" t="n"/>
      <c r="B693" s="7" t="n"/>
      <c r="C693" s="8" t="n"/>
      <c r="D693" s="9" t="n"/>
      <c r="E693" s="10">
        <f>IF(OR(C693="",D693=""),"",C693*D693)</f>
        <v/>
      </c>
      <c r="F693" s="7" t="n"/>
      <c r="G693" s="7" t="n"/>
    </row>
    <row r="694">
      <c r="A694" s="6" t="n"/>
      <c r="B694" s="7" t="n"/>
      <c r="C694" s="8" t="n"/>
      <c r="D694" s="9" t="n"/>
      <c r="E694" s="10">
        <f>IF(OR(C694="",D694=""),"",C694*D694)</f>
        <v/>
      </c>
      <c r="F694" s="7" t="n"/>
      <c r="G694" s="7" t="n"/>
    </row>
    <row r="695">
      <c r="A695" s="6" t="n"/>
      <c r="B695" s="7" t="n"/>
      <c r="C695" s="8" t="n"/>
      <c r="D695" s="9" t="n"/>
      <c r="E695" s="10">
        <f>IF(OR(C695="",D695=""),"",C695*D695)</f>
        <v/>
      </c>
      <c r="F695" s="7" t="n"/>
      <c r="G695" s="7" t="n"/>
    </row>
    <row r="696">
      <c r="A696" s="6" t="n"/>
      <c r="B696" s="7" t="n"/>
      <c r="C696" s="8" t="n"/>
      <c r="D696" s="9" t="n"/>
      <c r="E696" s="10">
        <f>IF(OR(C696="",D696=""),"",C696*D696)</f>
        <v/>
      </c>
      <c r="F696" s="7" t="n"/>
      <c r="G696" s="7" t="n"/>
    </row>
    <row r="697">
      <c r="A697" s="6" t="n"/>
      <c r="B697" s="7" t="n"/>
      <c r="C697" s="8" t="n"/>
      <c r="D697" s="9" t="n"/>
      <c r="E697" s="10">
        <f>IF(OR(C697="",D697=""),"",C697*D697)</f>
        <v/>
      </c>
      <c r="F697" s="7" t="n"/>
      <c r="G697" s="7" t="n"/>
    </row>
    <row r="698">
      <c r="A698" s="6" t="n"/>
      <c r="B698" s="7" t="n"/>
      <c r="C698" s="8" t="n"/>
      <c r="D698" s="9" t="n"/>
      <c r="E698" s="10">
        <f>IF(OR(C698="",D698=""),"",C698*D698)</f>
        <v/>
      </c>
      <c r="F698" s="7" t="n"/>
      <c r="G698" s="7" t="n"/>
    </row>
    <row r="699">
      <c r="A699" s="6" t="n"/>
      <c r="B699" s="7" t="n"/>
      <c r="C699" s="8" t="n"/>
      <c r="D699" s="9" t="n"/>
      <c r="E699" s="10">
        <f>IF(OR(C699="",D699=""),"",C699*D699)</f>
        <v/>
      </c>
      <c r="F699" s="7" t="n"/>
      <c r="G699" s="7" t="n"/>
    </row>
    <row r="700">
      <c r="A700" s="6" t="n"/>
      <c r="B700" s="7" t="n"/>
      <c r="C700" s="8" t="n"/>
      <c r="D700" s="9" t="n"/>
      <c r="E700" s="10">
        <f>IF(OR(C700="",D700=""),"",C700*D700)</f>
        <v/>
      </c>
      <c r="F700" s="7" t="n"/>
      <c r="G700" s="7" t="n"/>
    </row>
    <row r="701">
      <c r="A701" s="6" t="n"/>
      <c r="B701" s="7" t="n"/>
      <c r="C701" s="8" t="n"/>
      <c r="D701" s="9" t="n"/>
      <c r="E701" s="10">
        <f>IF(OR(C701="",D701=""),"",C701*D701)</f>
        <v/>
      </c>
      <c r="F701" s="7" t="n"/>
      <c r="G701" s="7" t="n"/>
    </row>
    <row r="702">
      <c r="A702" s="6" t="n"/>
      <c r="B702" s="7" t="n"/>
      <c r="C702" s="8" t="n"/>
      <c r="D702" s="9" t="n"/>
      <c r="E702" s="10">
        <f>IF(OR(C702="",D702=""),"",C702*D702)</f>
        <v/>
      </c>
      <c r="F702" s="7" t="n"/>
      <c r="G702" s="7" t="n"/>
    </row>
    <row r="703">
      <c r="A703" s="6" t="n"/>
      <c r="B703" s="7" t="n"/>
      <c r="C703" s="8" t="n"/>
      <c r="D703" s="9" t="n"/>
      <c r="E703" s="10">
        <f>IF(OR(C703="",D703=""),"",C703*D703)</f>
        <v/>
      </c>
      <c r="F703" s="7" t="n"/>
      <c r="G703" s="7" t="n"/>
    </row>
    <row r="704">
      <c r="A704" s="6" t="n"/>
      <c r="B704" s="7" t="n"/>
      <c r="C704" s="8" t="n"/>
      <c r="D704" s="9" t="n"/>
      <c r="E704" s="10">
        <f>IF(OR(C704="",D704=""),"",C704*D704)</f>
        <v/>
      </c>
      <c r="F704" s="7" t="n"/>
      <c r="G704" s="7" t="n"/>
    </row>
    <row r="705">
      <c r="A705" s="6" t="n"/>
      <c r="B705" s="7" t="n"/>
      <c r="C705" s="8" t="n"/>
      <c r="D705" s="9" t="n"/>
      <c r="E705" s="10">
        <f>IF(OR(C705="",D705=""),"",C705*D705)</f>
        <v/>
      </c>
      <c r="F705" s="7" t="n"/>
      <c r="G705" s="7" t="n"/>
    </row>
    <row r="706">
      <c r="A706" s="6" t="n"/>
      <c r="B706" s="7" t="n"/>
      <c r="C706" s="8" t="n"/>
      <c r="D706" s="9" t="n"/>
      <c r="E706" s="10">
        <f>IF(OR(C706="",D706=""),"",C706*D706)</f>
        <v/>
      </c>
      <c r="F706" s="7" t="n"/>
      <c r="G706" s="7" t="n"/>
    </row>
    <row r="707">
      <c r="A707" s="6" t="n"/>
      <c r="B707" s="7" t="n"/>
      <c r="C707" s="8" t="n"/>
      <c r="D707" s="9" t="n"/>
      <c r="E707" s="10">
        <f>IF(OR(C707="",D707=""),"",C707*D707)</f>
        <v/>
      </c>
      <c r="F707" s="7" t="n"/>
      <c r="G707" s="7" t="n"/>
    </row>
    <row r="708">
      <c r="A708" s="6" t="n"/>
      <c r="B708" s="7" t="n"/>
      <c r="C708" s="8" t="n"/>
      <c r="D708" s="9" t="n"/>
      <c r="E708" s="10">
        <f>IF(OR(C708="",D708=""),"",C708*D708)</f>
        <v/>
      </c>
      <c r="F708" s="7" t="n"/>
      <c r="G708" s="7" t="n"/>
    </row>
    <row r="709">
      <c r="A709" s="6" t="n"/>
      <c r="B709" s="7" t="n"/>
      <c r="C709" s="8" t="n"/>
      <c r="D709" s="9" t="n"/>
      <c r="E709" s="10">
        <f>IF(OR(C709="",D709=""),"",C709*D709)</f>
        <v/>
      </c>
      <c r="F709" s="7" t="n"/>
      <c r="G709" s="7" t="n"/>
    </row>
    <row r="710">
      <c r="A710" s="6" t="n"/>
      <c r="B710" s="7" t="n"/>
      <c r="C710" s="8" t="n"/>
      <c r="D710" s="9" t="n"/>
      <c r="E710" s="10">
        <f>IF(OR(C710="",D710=""),"",C710*D710)</f>
        <v/>
      </c>
      <c r="F710" s="7" t="n"/>
      <c r="G710" s="7" t="n"/>
    </row>
    <row r="711">
      <c r="A711" s="6" t="n"/>
      <c r="B711" s="7" t="n"/>
      <c r="C711" s="8" t="n"/>
      <c r="D711" s="9" t="n"/>
      <c r="E711" s="10">
        <f>IF(OR(C711="",D711=""),"",C711*D711)</f>
        <v/>
      </c>
      <c r="F711" s="7" t="n"/>
      <c r="G711" s="7" t="n"/>
    </row>
    <row r="712">
      <c r="A712" s="6" t="n"/>
      <c r="B712" s="7" t="n"/>
      <c r="C712" s="8" t="n"/>
      <c r="D712" s="9" t="n"/>
      <c r="E712" s="10">
        <f>IF(OR(C712="",D712=""),"",C712*D712)</f>
        <v/>
      </c>
      <c r="F712" s="7" t="n"/>
      <c r="G712" s="7" t="n"/>
    </row>
    <row r="713">
      <c r="A713" s="6" t="n"/>
      <c r="B713" s="7" t="n"/>
      <c r="C713" s="8" t="n"/>
      <c r="D713" s="9" t="n"/>
      <c r="E713" s="10">
        <f>IF(OR(C713="",D713=""),"",C713*D713)</f>
        <v/>
      </c>
      <c r="F713" s="7" t="n"/>
      <c r="G713" s="7" t="n"/>
    </row>
    <row r="714">
      <c r="A714" s="6" t="n"/>
      <c r="B714" s="7" t="n"/>
      <c r="C714" s="8" t="n"/>
      <c r="D714" s="9" t="n"/>
      <c r="E714" s="10">
        <f>IF(OR(C714="",D714=""),"",C714*D714)</f>
        <v/>
      </c>
      <c r="F714" s="7" t="n"/>
      <c r="G714" s="7" t="n"/>
    </row>
    <row r="715">
      <c r="A715" s="6" t="n"/>
      <c r="B715" s="7" t="n"/>
      <c r="C715" s="8" t="n"/>
      <c r="D715" s="9" t="n"/>
      <c r="E715" s="10">
        <f>IF(OR(C715="",D715=""),"",C715*D715)</f>
        <v/>
      </c>
      <c r="F715" s="7" t="n"/>
      <c r="G715" s="7" t="n"/>
    </row>
    <row r="716">
      <c r="A716" s="6" t="n"/>
      <c r="B716" s="7" t="n"/>
      <c r="C716" s="8" t="n"/>
      <c r="D716" s="9" t="n"/>
      <c r="E716" s="10">
        <f>IF(OR(C716="",D716=""),"",C716*D716)</f>
        <v/>
      </c>
      <c r="F716" s="7" t="n"/>
      <c r="G716" s="7" t="n"/>
    </row>
    <row r="717">
      <c r="A717" s="6" t="n"/>
      <c r="B717" s="7" t="n"/>
      <c r="C717" s="8" t="n"/>
      <c r="D717" s="9" t="n"/>
      <c r="E717" s="10">
        <f>IF(OR(C717="",D717=""),"",C717*D717)</f>
        <v/>
      </c>
      <c r="F717" s="7" t="n"/>
      <c r="G717" s="7" t="n"/>
    </row>
    <row r="718">
      <c r="A718" s="6" t="n"/>
      <c r="B718" s="7" t="n"/>
      <c r="C718" s="8" t="n"/>
      <c r="D718" s="9" t="n"/>
      <c r="E718" s="10">
        <f>IF(OR(C718="",D718=""),"",C718*D718)</f>
        <v/>
      </c>
      <c r="F718" s="7" t="n"/>
      <c r="G718" s="7" t="n"/>
    </row>
    <row r="719">
      <c r="A719" s="6" t="n"/>
      <c r="B719" s="7" t="n"/>
      <c r="C719" s="8" t="n"/>
      <c r="D719" s="9" t="n"/>
      <c r="E719" s="10">
        <f>IF(OR(C719="",D719=""),"",C719*D719)</f>
        <v/>
      </c>
      <c r="F719" s="7" t="n"/>
      <c r="G719" s="7" t="n"/>
    </row>
    <row r="720">
      <c r="A720" s="6" t="n"/>
      <c r="B720" s="7" t="n"/>
      <c r="C720" s="8" t="n"/>
      <c r="D720" s="9" t="n"/>
      <c r="E720" s="10">
        <f>IF(OR(C720="",D720=""),"",C720*D720)</f>
        <v/>
      </c>
      <c r="F720" s="7" t="n"/>
      <c r="G720" s="7" t="n"/>
    </row>
    <row r="721">
      <c r="A721" s="6" t="n"/>
      <c r="B721" s="7" t="n"/>
      <c r="C721" s="8" t="n"/>
      <c r="D721" s="9" t="n"/>
      <c r="E721" s="10">
        <f>IF(OR(C721="",D721=""),"",C721*D721)</f>
        <v/>
      </c>
      <c r="F721" s="7" t="n"/>
      <c r="G721" s="7" t="n"/>
    </row>
    <row r="722">
      <c r="A722" s="6" t="n"/>
      <c r="B722" s="7" t="n"/>
      <c r="C722" s="8" t="n"/>
      <c r="D722" s="9" t="n"/>
      <c r="E722" s="10">
        <f>IF(OR(C722="",D722=""),"",C722*D722)</f>
        <v/>
      </c>
      <c r="F722" s="7" t="n"/>
      <c r="G722" s="7" t="n"/>
    </row>
    <row r="723">
      <c r="A723" s="6" t="n"/>
      <c r="B723" s="7" t="n"/>
      <c r="C723" s="8" t="n"/>
      <c r="D723" s="9" t="n"/>
      <c r="E723" s="10">
        <f>IF(OR(C723="",D723=""),"",C723*D723)</f>
        <v/>
      </c>
      <c r="F723" s="7" t="n"/>
      <c r="G723" s="7" t="n"/>
    </row>
    <row r="724">
      <c r="A724" s="6" t="n"/>
      <c r="B724" s="7" t="n"/>
      <c r="C724" s="8" t="n"/>
      <c r="D724" s="9" t="n"/>
      <c r="E724" s="10">
        <f>IF(OR(C724="",D724=""),"",C724*D724)</f>
        <v/>
      </c>
      <c r="F724" s="7" t="n"/>
      <c r="G724" s="7" t="n"/>
    </row>
    <row r="725">
      <c r="A725" s="6" t="n"/>
      <c r="B725" s="7" t="n"/>
      <c r="C725" s="8" t="n"/>
      <c r="D725" s="9" t="n"/>
      <c r="E725" s="10">
        <f>IF(OR(C725="",D725=""),"",C725*D725)</f>
        <v/>
      </c>
      <c r="F725" s="7" t="n"/>
      <c r="G725" s="7" t="n"/>
    </row>
    <row r="726">
      <c r="A726" s="6" t="n"/>
      <c r="B726" s="7" t="n"/>
      <c r="C726" s="8" t="n"/>
      <c r="D726" s="9" t="n"/>
      <c r="E726" s="10">
        <f>IF(OR(C726="",D726=""),"",C726*D726)</f>
        <v/>
      </c>
      <c r="F726" s="7" t="n"/>
      <c r="G726" s="7" t="n"/>
    </row>
    <row r="727">
      <c r="A727" s="6" t="n"/>
      <c r="B727" s="7" t="n"/>
      <c r="C727" s="8" t="n"/>
      <c r="D727" s="9" t="n"/>
      <c r="E727" s="10">
        <f>IF(OR(C727="",D727=""),"",C727*D727)</f>
        <v/>
      </c>
      <c r="F727" s="7" t="n"/>
      <c r="G727" s="7" t="n"/>
    </row>
    <row r="728">
      <c r="A728" s="6" t="n"/>
      <c r="B728" s="7" t="n"/>
      <c r="C728" s="8" t="n"/>
      <c r="D728" s="9" t="n"/>
      <c r="E728" s="10">
        <f>IF(OR(C728="",D728=""),"",C728*D728)</f>
        <v/>
      </c>
      <c r="F728" s="7" t="n"/>
      <c r="G728" s="7" t="n"/>
    </row>
    <row r="729">
      <c r="A729" s="6" t="n"/>
      <c r="B729" s="7" t="n"/>
      <c r="C729" s="8" t="n"/>
      <c r="D729" s="9" t="n"/>
      <c r="E729" s="10">
        <f>IF(OR(C729="",D729=""),"",C729*D729)</f>
        <v/>
      </c>
      <c r="F729" s="7" t="n"/>
      <c r="G729" s="7" t="n"/>
    </row>
    <row r="730">
      <c r="A730" s="6" t="n"/>
      <c r="B730" s="7" t="n"/>
      <c r="C730" s="8" t="n"/>
      <c r="D730" s="9" t="n"/>
      <c r="E730" s="10">
        <f>IF(OR(C730="",D730=""),"",C730*D730)</f>
        <v/>
      </c>
      <c r="F730" s="7" t="n"/>
      <c r="G730" s="7" t="n"/>
    </row>
    <row r="731">
      <c r="A731" s="6" t="n"/>
      <c r="B731" s="7" t="n"/>
      <c r="C731" s="8" t="n"/>
      <c r="D731" s="9" t="n"/>
      <c r="E731" s="10">
        <f>IF(OR(C731="",D731=""),"",C731*D731)</f>
        <v/>
      </c>
      <c r="F731" s="7" t="n"/>
      <c r="G731" s="7" t="n"/>
    </row>
    <row r="732">
      <c r="A732" s="6" t="n"/>
      <c r="B732" s="7" t="n"/>
      <c r="C732" s="8" t="n"/>
      <c r="D732" s="9" t="n"/>
      <c r="E732" s="10">
        <f>IF(OR(C732="",D732=""),"",C732*D732)</f>
        <v/>
      </c>
      <c r="F732" s="7" t="n"/>
      <c r="G732" s="7" t="n"/>
    </row>
    <row r="733">
      <c r="A733" s="6" t="n"/>
      <c r="B733" s="7" t="n"/>
      <c r="C733" s="8" t="n"/>
      <c r="D733" s="9" t="n"/>
      <c r="E733" s="10">
        <f>IF(OR(C733="",D733=""),"",C733*D733)</f>
        <v/>
      </c>
      <c r="F733" s="7" t="n"/>
      <c r="G733" s="7" t="n"/>
    </row>
    <row r="734">
      <c r="A734" s="6" t="n"/>
      <c r="B734" s="7" t="n"/>
      <c r="C734" s="8" t="n"/>
      <c r="D734" s="9" t="n"/>
      <c r="E734" s="10">
        <f>IF(OR(C734="",D734=""),"",C734*D734)</f>
        <v/>
      </c>
      <c r="F734" s="7" t="n"/>
      <c r="G734" s="7" t="n"/>
    </row>
    <row r="735">
      <c r="A735" s="6" t="n"/>
      <c r="B735" s="7" t="n"/>
      <c r="C735" s="8" t="n"/>
      <c r="D735" s="9" t="n"/>
      <c r="E735" s="10">
        <f>IF(OR(C735="",D735=""),"",C735*D735)</f>
        <v/>
      </c>
      <c r="F735" s="7" t="n"/>
      <c r="G735" s="7" t="n"/>
    </row>
    <row r="736">
      <c r="A736" s="6" t="n"/>
      <c r="B736" s="7" t="n"/>
      <c r="C736" s="8" t="n"/>
      <c r="D736" s="9" t="n"/>
      <c r="E736" s="10">
        <f>IF(OR(C736="",D736=""),"",C736*D736)</f>
        <v/>
      </c>
      <c r="F736" s="7" t="n"/>
      <c r="G736" s="7" t="n"/>
    </row>
    <row r="737">
      <c r="A737" s="6" t="n"/>
      <c r="B737" s="7" t="n"/>
      <c r="C737" s="8" t="n"/>
      <c r="D737" s="9" t="n"/>
      <c r="E737" s="10">
        <f>IF(OR(C737="",D737=""),"",C737*D737)</f>
        <v/>
      </c>
      <c r="F737" s="7" t="n"/>
      <c r="G737" s="7" t="n"/>
    </row>
    <row r="738">
      <c r="A738" s="6" t="n"/>
      <c r="B738" s="7" t="n"/>
      <c r="C738" s="8" t="n"/>
      <c r="D738" s="9" t="n"/>
      <c r="E738" s="10">
        <f>IF(OR(C738="",D738=""),"",C738*D738)</f>
        <v/>
      </c>
      <c r="F738" s="7" t="n"/>
      <c r="G738" s="7" t="n"/>
    </row>
    <row r="739">
      <c r="A739" s="6" t="n"/>
      <c r="B739" s="7" t="n"/>
      <c r="C739" s="8" t="n"/>
      <c r="D739" s="9" t="n"/>
      <c r="E739" s="10">
        <f>IF(OR(C739="",D739=""),"",C739*D739)</f>
        <v/>
      </c>
      <c r="F739" s="7" t="n"/>
      <c r="G739" s="7" t="n"/>
    </row>
    <row r="740">
      <c r="A740" s="6" t="n"/>
      <c r="B740" s="7" t="n"/>
      <c r="C740" s="8" t="n"/>
      <c r="D740" s="9" t="n"/>
      <c r="E740" s="10">
        <f>IF(OR(C740="",D740=""),"",C740*D740)</f>
        <v/>
      </c>
      <c r="F740" s="7" t="n"/>
      <c r="G740" s="7" t="n"/>
    </row>
    <row r="741">
      <c r="A741" s="6" t="n"/>
      <c r="B741" s="7" t="n"/>
      <c r="C741" s="8" t="n"/>
      <c r="D741" s="9" t="n"/>
      <c r="E741" s="10">
        <f>IF(OR(C741="",D741=""),"",C741*D741)</f>
        <v/>
      </c>
      <c r="F741" s="7" t="n"/>
      <c r="G741" s="7" t="n"/>
    </row>
    <row r="742">
      <c r="A742" s="6" t="n"/>
      <c r="B742" s="7" t="n"/>
      <c r="C742" s="8" t="n"/>
      <c r="D742" s="9" t="n"/>
      <c r="E742" s="10">
        <f>IF(OR(C742="",D742=""),"",C742*D742)</f>
        <v/>
      </c>
      <c r="F742" s="7" t="n"/>
      <c r="G742" s="7" t="n"/>
    </row>
    <row r="743">
      <c r="A743" s="6" t="n"/>
      <c r="B743" s="7" t="n"/>
      <c r="C743" s="8" t="n"/>
      <c r="D743" s="9" t="n"/>
      <c r="E743" s="10">
        <f>IF(OR(C743="",D743=""),"",C743*D743)</f>
        <v/>
      </c>
      <c r="F743" s="7" t="n"/>
      <c r="G743" s="7" t="n"/>
    </row>
    <row r="744">
      <c r="A744" s="6" t="n"/>
      <c r="B744" s="7" t="n"/>
      <c r="C744" s="8" t="n"/>
      <c r="D744" s="9" t="n"/>
      <c r="E744" s="10">
        <f>IF(OR(C744="",D744=""),"",C744*D744)</f>
        <v/>
      </c>
      <c r="F744" s="7" t="n"/>
      <c r="G744" s="7" t="n"/>
    </row>
    <row r="745">
      <c r="A745" s="6" t="n"/>
      <c r="B745" s="7" t="n"/>
      <c r="C745" s="8" t="n"/>
      <c r="D745" s="9" t="n"/>
      <c r="E745" s="10">
        <f>IF(OR(C745="",D745=""),"",C745*D745)</f>
        <v/>
      </c>
      <c r="F745" s="7" t="n"/>
      <c r="G745" s="7" t="n"/>
    </row>
    <row r="746">
      <c r="A746" s="6" t="n"/>
      <c r="B746" s="7" t="n"/>
      <c r="C746" s="8" t="n"/>
      <c r="D746" s="9" t="n"/>
      <c r="E746" s="10">
        <f>IF(OR(C746="",D746=""),"",C746*D746)</f>
        <v/>
      </c>
      <c r="F746" s="7" t="n"/>
      <c r="G746" s="7" t="n"/>
    </row>
    <row r="747">
      <c r="A747" s="6" t="n"/>
      <c r="B747" s="7" t="n"/>
      <c r="C747" s="8" t="n"/>
      <c r="D747" s="9" t="n"/>
      <c r="E747" s="10">
        <f>IF(OR(C747="",D747=""),"",C747*D747)</f>
        <v/>
      </c>
      <c r="F747" s="7" t="n"/>
      <c r="G747" s="7" t="n"/>
    </row>
    <row r="748">
      <c r="A748" s="6" t="n"/>
      <c r="B748" s="7" t="n"/>
      <c r="C748" s="8" t="n"/>
      <c r="D748" s="9" t="n"/>
      <c r="E748" s="10">
        <f>IF(OR(C748="",D748=""),"",C748*D748)</f>
        <v/>
      </c>
      <c r="F748" s="7" t="n"/>
      <c r="G748" s="7" t="n"/>
    </row>
    <row r="749">
      <c r="A749" s="6" t="n"/>
      <c r="B749" s="7" t="n"/>
      <c r="C749" s="8" t="n"/>
      <c r="D749" s="9" t="n"/>
      <c r="E749" s="10">
        <f>IF(OR(C749="",D749=""),"",C749*D749)</f>
        <v/>
      </c>
      <c r="F749" s="7" t="n"/>
      <c r="G749" s="7" t="n"/>
    </row>
    <row r="750">
      <c r="A750" s="6" t="n"/>
      <c r="B750" s="7" t="n"/>
      <c r="C750" s="8" t="n"/>
      <c r="D750" s="9" t="n"/>
      <c r="E750" s="10">
        <f>IF(OR(C750="",D750=""),"",C750*D750)</f>
        <v/>
      </c>
      <c r="F750" s="7" t="n"/>
      <c r="G750" s="7" t="n"/>
    </row>
    <row r="751">
      <c r="A751" s="6" t="n"/>
      <c r="B751" s="7" t="n"/>
      <c r="C751" s="8" t="n"/>
      <c r="D751" s="9" t="n"/>
      <c r="E751" s="10">
        <f>IF(OR(C751="",D751=""),"",C751*D751)</f>
        <v/>
      </c>
      <c r="F751" s="7" t="n"/>
      <c r="G751" s="7" t="n"/>
    </row>
    <row r="752">
      <c r="A752" s="6" t="n"/>
      <c r="B752" s="7" t="n"/>
      <c r="C752" s="8" t="n"/>
      <c r="D752" s="9" t="n"/>
      <c r="E752" s="10">
        <f>IF(OR(C752="",D752=""),"",C752*D752)</f>
        <v/>
      </c>
      <c r="F752" s="7" t="n"/>
      <c r="G752" s="7" t="n"/>
    </row>
    <row r="753">
      <c r="A753" s="6" t="n"/>
      <c r="B753" s="7" t="n"/>
      <c r="C753" s="8" t="n"/>
      <c r="D753" s="9" t="n"/>
      <c r="E753" s="10">
        <f>IF(OR(C753="",D753=""),"",C753*D753)</f>
        <v/>
      </c>
      <c r="F753" s="7" t="n"/>
      <c r="G753" s="7" t="n"/>
    </row>
    <row r="754">
      <c r="A754" s="6" t="n"/>
      <c r="B754" s="7" t="n"/>
      <c r="C754" s="8" t="n"/>
      <c r="D754" s="9" t="n"/>
      <c r="E754" s="10">
        <f>IF(OR(C754="",D754=""),"",C754*D754)</f>
        <v/>
      </c>
      <c r="F754" s="7" t="n"/>
      <c r="G754" s="7" t="n"/>
    </row>
    <row r="755">
      <c r="A755" s="6" t="n"/>
      <c r="B755" s="7" t="n"/>
      <c r="C755" s="8" t="n"/>
      <c r="D755" s="9" t="n"/>
      <c r="E755" s="10">
        <f>IF(OR(C755="",D755=""),"",C755*D755)</f>
        <v/>
      </c>
      <c r="F755" s="7" t="n"/>
      <c r="G755" s="7" t="n"/>
    </row>
    <row r="756">
      <c r="A756" s="6" t="n"/>
      <c r="B756" s="7" t="n"/>
      <c r="C756" s="8" t="n"/>
      <c r="D756" s="9" t="n"/>
      <c r="E756" s="10">
        <f>IF(OR(C756="",D756=""),"",C756*D756)</f>
        <v/>
      </c>
      <c r="F756" s="7" t="n"/>
      <c r="G756" s="7" t="n"/>
    </row>
    <row r="757">
      <c r="A757" s="6" t="n"/>
      <c r="B757" s="7" t="n"/>
      <c r="C757" s="8" t="n"/>
      <c r="D757" s="9" t="n"/>
      <c r="E757" s="10">
        <f>IF(OR(C757="",D757=""),"",C757*D757)</f>
        <v/>
      </c>
      <c r="F757" s="7" t="n"/>
      <c r="G757" s="7" t="n"/>
    </row>
    <row r="758">
      <c r="A758" s="6" t="n"/>
      <c r="B758" s="7" t="n"/>
      <c r="C758" s="8" t="n"/>
      <c r="D758" s="9" t="n"/>
      <c r="E758" s="10">
        <f>IF(OR(C758="",D758=""),"",C758*D758)</f>
        <v/>
      </c>
      <c r="F758" s="7" t="n"/>
      <c r="G758" s="7" t="n"/>
    </row>
    <row r="759">
      <c r="A759" s="6" t="n"/>
      <c r="B759" s="7" t="n"/>
      <c r="C759" s="8" t="n"/>
      <c r="D759" s="9" t="n"/>
      <c r="E759" s="10">
        <f>IF(OR(C759="",D759=""),"",C759*D759)</f>
        <v/>
      </c>
      <c r="F759" s="7" t="n"/>
      <c r="G759" s="7" t="n"/>
    </row>
    <row r="760">
      <c r="A760" s="6" t="n"/>
      <c r="B760" s="7" t="n"/>
      <c r="C760" s="8" t="n"/>
      <c r="D760" s="9" t="n"/>
      <c r="E760" s="10">
        <f>IF(OR(C760="",D760=""),"",C760*D760)</f>
        <v/>
      </c>
      <c r="F760" s="7" t="n"/>
      <c r="G760" s="7" t="n"/>
    </row>
    <row r="761">
      <c r="A761" s="6" t="n"/>
      <c r="B761" s="7" t="n"/>
      <c r="C761" s="8" t="n"/>
      <c r="D761" s="9" t="n"/>
      <c r="E761" s="10">
        <f>IF(OR(C761="",D761=""),"",C761*D761)</f>
        <v/>
      </c>
      <c r="F761" s="7" t="n"/>
      <c r="G761" s="7" t="n"/>
    </row>
    <row r="762">
      <c r="A762" s="6" t="n"/>
      <c r="B762" s="7" t="n"/>
      <c r="C762" s="8" t="n"/>
      <c r="D762" s="9" t="n"/>
      <c r="E762" s="10">
        <f>IF(OR(C762="",D762=""),"",C762*D762)</f>
        <v/>
      </c>
      <c r="F762" s="7" t="n"/>
      <c r="G762" s="7" t="n"/>
    </row>
    <row r="763">
      <c r="A763" s="6" t="n"/>
      <c r="B763" s="7" t="n"/>
      <c r="C763" s="8" t="n"/>
      <c r="D763" s="9" t="n"/>
      <c r="E763" s="10">
        <f>IF(OR(C763="",D763=""),"",C763*D763)</f>
        <v/>
      </c>
      <c r="F763" s="7" t="n"/>
      <c r="G763" s="7" t="n"/>
    </row>
    <row r="764">
      <c r="A764" s="6" t="n"/>
      <c r="B764" s="7" t="n"/>
      <c r="C764" s="8" t="n"/>
      <c r="D764" s="9" t="n"/>
      <c r="E764" s="10">
        <f>IF(OR(C764="",D764=""),"",C764*D764)</f>
        <v/>
      </c>
      <c r="F764" s="7" t="n"/>
      <c r="G764" s="7" t="n"/>
    </row>
    <row r="765">
      <c r="A765" s="6" t="n"/>
      <c r="B765" s="7" t="n"/>
      <c r="C765" s="8" t="n"/>
      <c r="D765" s="9" t="n"/>
      <c r="E765" s="10">
        <f>IF(OR(C765="",D765=""),"",C765*D765)</f>
        <v/>
      </c>
      <c r="F765" s="7" t="n"/>
      <c r="G765" s="7" t="n"/>
    </row>
    <row r="766">
      <c r="A766" s="6" t="n"/>
      <c r="B766" s="7" t="n"/>
      <c r="C766" s="8" t="n"/>
      <c r="D766" s="9" t="n"/>
      <c r="E766" s="10">
        <f>IF(OR(C766="",D766=""),"",C766*D766)</f>
        <v/>
      </c>
      <c r="F766" s="7" t="n"/>
      <c r="G766" s="7" t="n"/>
    </row>
    <row r="767">
      <c r="A767" s="6" t="n"/>
      <c r="B767" s="7" t="n"/>
      <c r="C767" s="8" t="n"/>
      <c r="D767" s="9" t="n"/>
      <c r="E767" s="10">
        <f>IF(OR(C767="",D767=""),"",C767*D767)</f>
        <v/>
      </c>
      <c r="F767" s="7" t="n"/>
      <c r="G767" s="7" t="n"/>
    </row>
    <row r="768">
      <c r="A768" s="6" t="n"/>
      <c r="B768" s="7" t="n"/>
      <c r="C768" s="8" t="n"/>
      <c r="D768" s="9" t="n"/>
      <c r="E768" s="10">
        <f>IF(OR(C768="",D768=""),"",C768*D768)</f>
        <v/>
      </c>
      <c r="F768" s="7" t="n"/>
      <c r="G768" s="7" t="n"/>
    </row>
    <row r="769">
      <c r="A769" s="6" t="n"/>
      <c r="B769" s="7" t="n"/>
      <c r="C769" s="8" t="n"/>
      <c r="D769" s="9" t="n"/>
      <c r="E769" s="10">
        <f>IF(OR(C769="",D769=""),"",C769*D769)</f>
        <v/>
      </c>
      <c r="F769" s="7" t="n"/>
      <c r="G769" s="7" t="n"/>
    </row>
    <row r="770">
      <c r="A770" s="6" t="n"/>
      <c r="B770" s="7" t="n"/>
      <c r="C770" s="8" t="n"/>
      <c r="D770" s="9" t="n"/>
      <c r="E770" s="10">
        <f>IF(OR(C770="",D770=""),"",C770*D770)</f>
        <v/>
      </c>
      <c r="F770" s="7" t="n"/>
      <c r="G770" s="7" t="n"/>
    </row>
    <row r="771">
      <c r="A771" s="6" t="n"/>
      <c r="B771" s="7" t="n"/>
      <c r="C771" s="8" t="n"/>
      <c r="D771" s="9" t="n"/>
      <c r="E771" s="10">
        <f>IF(OR(C771="",D771=""),"",C771*D771)</f>
        <v/>
      </c>
      <c r="F771" s="7" t="n"/>
      <c r="G771" s="7" t="n"/>
    </row>
    <row r="772">
      <c r="A772" s="6" t="n"/>
      <c r="B772" s="7" t="n"/>
      <c r="C772" s="8" t="n"/>
      <c r="D772" s="9" t="n"/>
      <c r="E772" s="10">
        <f>IF(OR(C772="",D772=""),"",C772*D772)</f>
        <v/>
      </c>
      <c r="F772" s="7" t="n"/>
      <c r="G772" s="7" t="n"/>
    </row>
    <row r="773">
      <c r="A773" s="6" t="n"/>
      <c r="B773" s="7" t="n"/>
      <c r="C773" s="8" t="n"/>
      <c r="D773" s="9" t="n"/>
      <c r="E773" s="10">
        <f>IF(OR(C773="",D773=""),"",C773*D773)</f>
        <v/>
      </c>
      <c r="F773" s="7" t="n"/>
      <c r="G773" s="7" t="n"/>
    </row>
    <row r="774">
      <c r="A774" s="6" t="n"/>
      <c r="B774" s="7" t="n"/>
      <c r="C774" s="8" t="n"/>
      <c r="D774" s="9" t="n"/>
      <c r="E774" s="10">
        <f>IF(OR(C774="",D774=""),"",C774*D774)</f>
        <v/>
      </c>
      <c r="F774" s="7" t="n"/>
      <c r="G774" s="7" t="n"/>
    </row>
    <row r="775">
      <c r="A775" s="6" t="n"/>
      <c r="B775" s="7" t="n"/>
      <c r="C775" s="8" t="n"/>
      <c r="D775" s="9" t="n"/>
      <c r="E775" s="10">
        <f>IF(OR(C775="",D775=""),"",C775*D775)</f>
        <v/>
      </c>
      <c r="F775" s="7" t="n"/>
      <c r="G775" s="7" t="n"/>
    </row>
    <row r="776">
      <c r="A776" s="6" t="n"/>
      <c r="B776" s="7" t="n"/>
      <c r="C776" s="8" t="n"/>
      <c r="D776" s="9" t="n"/>
      <c r="E776" s="10">
        <f>IF(OR(C776="",D776=""),"",C776*D776)</f>
        <v/>
      </c>
      <c r="F776" s="7" t="n"/>
      <c r="G776" s="7" t="n"/>
    </row>
    <row r="777">
      <c r="A777" s="6" t="n"/>
      <c r="B777" s="7" t="n"/>
      <c r="C777" s="8" t="n"/>
      <c r="D777" s="9" t="n"/>
      <c r="E777" s="10">
        <f>IF(OR(C777="",D777=""),"",C777*D777)</f>
        <v/>
      </c>
      <c r="F777" s="7" t="n"/>
      <c r="G777" s="7" t="n"/>
    </row>
    <row r="778">
      <c r="A778" s="6" t="n"/>
      <c r="B778" s="7" t="n"/>
      <c r="C778" s="8" t="n"/>
      <c r="D778" s="9" t="n"/>
      <c r="E778" s="10">
        <f>IF(OR(C778="",D778=""),"",C778*D778)</f>
        <v/>
      </c>
      <c r="F778" s="7" t="n"/>
      <c r="G778" s="7" t="n"/>
    </row>
    <row r="779">
      <c r="A779" s="6" t="n"/>
      <c r="B779" s="7" t="n"/>
      <c r="C779" s="8" t="n"/>
      <c r="D779" s="9" t="n"/>
      <c r="E779" s="10">
        <f>IF(OR(C779="",D779=""),"",C779*D779)</f>
        <v/>
      </c>
      <c r="F779" s="7" t="n"/>
      <c r="G779" s="7" t="n"/>
    </row>
    <row r="780">
      <c r="A780" s="6" t="n"/>
      <c r="B780" s="7" t="n"/>
      <c r="C780" s="8" t="n"/>
      <c r="D780" s="9" t="n"/>
      <c r="E780" s="10">
        <f>IF(OR(C780="",D780=""),"",C780*D780)</f>
        <v/>
      </c>
      <c r="F780" s="7" t="n"/>
      <c r="G780" s="7" t="n"/>
    </row>
    <row r="781">
      <c r="A781" s="6" t="n"/>
      <c r="B781" s="7" t="n"/>
      <c r="C781" s="8" t="n"/>
      <c r="D781" s="9" t="n"/>
      <c r="E781" s="10">
        <f>IF(OR(C781="",D781=""),"",C781*D781)</f>
        <v/>
      </c>
      <c r="F781" s="7" t="n"/>
      <c r="G781" s="7" t="n"/>
    </row>
    <row r="782">
      <c r="A782" s="6" t="n"/>
      <c r="B782" s="7" t="n"/>
      <c r="C782" s="8" t="n"/>
      <c r="D782" s="9" t="n"/>
      <c r="E782" s="10">
        <f>IF(OR(C782="",D782=""),"",C782*D782)</f>
        <v/>
      </c>
      <c r="F782" s="7" t="n"/>
      <c r="G782" s="7" t="n"/>
    </row>
    <row r="783">
      <c r="A783" s="6" t="n"/>
      <c r="B783" s="7" t="n"/>
      <c r="C783" s="8" t="n"/>
      <c r="D783" s="9" t="n"/>
      <c r="E783" s="10">
        <f>IF(OR(C783="",D783=""),"",C783*D783)</f>
        <v/>
      </c>
      <c r="F783" s="7" t="n"/>
      <c r="G783" s="7" t="n"/>
    </row>
    <row r="784">
      <c r="A784" s="6" t="n"/>
      <c r="B784" s="7" t="n"/>
      <c r="C784" s="8" t="n"/>
      <c r="D784" s="9" t="n"/>
      <c r="E784" s="10">
        <f>IF(OR(C784="",D784=""),"",C784*D784)</f>
        <v/>
      </c>
      <c r="F784" s="7" t="n"/>
      <c r="G784" s="7" t="n"/>
    </row>
    <row r="785">
      <c r="A785" s="6" t="n"/>
      <c r="B785" s="7" t="n"/>
      <c r="C785" s="8" t="n"/>
      <c r="D785" s="9" t="n"/>
      <c r="E785" s="10">
        <f>IF(OR(C785="",D785=""),"",C785*D785)</f>
        <v/>
      </c>
      <c r="F785" s="7" t="n"/>
      <c r="G785" s="7" t="n"/>
    </row>
    <row r="786">
      <c r="A786" s="6" t="n"/>
      <c r="B786" s="7" t="n"/>
      <c r="C786" s="8" t="n"/>
      <c r="D786" s="9" t="n"/>
      <c r="E786" s="10">
        <f>IF(OR(C786="",D786=""),"",C786*D786)</f>
        <v/>
      </c>
      <c r="F786" s="7" t="n"/>
      <c r="G786" s="7" t="n"/>
    </row>
    <row r="787">
      <c r="A787" s="6" t="n"/>
      <c r="B787" s="7" t="n"/>
      <c r="C787" s="8" t="n"/>
      <c r="D787" s="9" t="n"/>
      <c r="E787" s="10">
        <f>IF(OR(C787="",D787=""),"",C787*D787)</f>
        <v/>
      </c>
      <c r="F787" s="7" t="n"/>
      <c r="G787" s="7" t="n"/>
    </row>
    <row r="788">
      <c r="A788" s="6" t="n"/>
      <c r="B788" s="7" t="n"/>
      <c r="C788" s="8" t="n"/>
      <c r="D788" s="9" t="n"/>
      <c r="E788" s="10">
        <f>IF(OR(C788="",D788=""),"",C788*D788)</f>
        <v/>
      </c>
      <c r="F788" s="7" t="n"/>
      <c r="G788" s="7" t="n"/>
    </row>
    <row r="789">
      <c r="A789" s="6" t="n"/>
      <c r="B789" s="7" t="n"/>
      <c r="C789" s="8" t="n"/>
      <c r="D789" s="9" t="n"/>
      <c r="E789" s="10">
        <f>IF(OR(C789="",D789=""),"",C789*D789)</f>
        <v/>
      </c>
      <c r="F789" s="7" t="n"/>
      <c r="G789" s="7" t="n"/>
    </row>
    <row r="790">
      <c r="A790" s="6" t="n"/>
      <c r="B790" s="7" t="n"/>
      <c r="C790" s="8" t="n"/>
      <c r="D790" s="9" t="n"/>
      <c r="E790" s="10">
        <f>IF(OR(C790="",D790=""),"",C790*D790)</f>
        <v/>
      </c>
      <c r="F790" s="7" t="n"/>
      <c r="G790" s="7" t="n"/>
    </row>
    <row r="791">
      <c r="A791" s="6" t="n"/>
      <c r="B791" s="7" t="n"/>
      <c r="C791" s="8" t="n"/>
      <c r="D791" s="9" t="n"/>
      <c r="E791" s="10">
        <f>IF(OR(C791="",D791=""),"",C791*D791)</f>
        <v/>
      </c>
      <c r="F791" s="7" t="n"/>
      <c r="G791" s="7" t="n"/>
    </row>
    <row r="792">
      <c r="A792" s="6" t="n"/>
      <c r="B792" s="7" t="n"/>
      <c r="C792" s="8" t="n"/>
      <c r="D792" s="9" t="n"/>
      <c r="E792" s="10">
        <f>IF(OR(C792="",D792=""),"",C792*D792)</f>
        <v/>
      </c>
      <c r="F792" s="7" t="n"/>
      <c r="G792" s="7" t="n"/>
    </row>
    <row r="793">
      <c r="A793" s="6" t="n"/>
      <c r="B793" s="7" t="n"/>
      <c r="C793" s="8" t="n"/>
      <c r="D793" s="9" t="n"/>
      <c r="E793" s="10">
        <f>IF(OR(C793="",D793=""),"",C793*D793)</f>
        <v/>
      </c>
      <c r="F793" s="7" t="n"/>
      <c r="G793" s="7" t="n"/>
    </row>
    <row r="794">
      <c r="A794" s="6" t="n"/>
      <c r="B794" s="7" t="n"/>
      <c r="C794" s="8" t="n"/>
      <c r="D794" s="9" t="n"/>
      <c r="E794" s="10">
        <f>IF(OR(C794="",D794=""),"",C794*D794)</f>
        <v/>
      </c>
      <c r="F794" s="7" t="n"/>
      <c r="G794" s="7" t="n"/>
    </row>
    <row r="795">
      <c r="A795" s="6" t="n"/>
      <c r="B795" s="7" t="n"/>
      <c r="C795" s="8" t="n"/>
      <c r="D795" s="9" t="n"/>
      <c r="E795" s="10">
        <f>IF(OR(C795="",D795=""),"",C795*D795)</f>
        <v/>
      </c>
      <c r="F795" s="7" t="n"/>
      <c r="G795" s="7" t="n"/>
    </row>
    <row r="796">
      <c r="A796" s="6" t="n"/>
      <c r="B796" s="7" t="n"/>
      <c r="C796" s="8" t="n"/>
      <c r="D796" s="9" t="n"/>
      <c r="E796" s="10">
        <f>IF(OR(C796="",D796=""),"",C796*D796)</f>
        <v/>
      </c>
      <c r="F796" s="7" t="n"/>
      <c r="G796" s="7" t="n"/>
    </row>
    <row r="797">
      <c r="A797" s="6" t="n"/>
      <c r="B797" s="7" t="n"/>
      <c r="C797" s="8" t="n"/>
      <c r="D797" s="9" t="n"/>
      <c r="E797" s="10">
        <f>IF(OR(C797="",D797=""),"",C797*D797)</f>
        <v/>
      </c>
      <c r="F797" s="7" t="n"/>
      <c r="G797" s="7" t="n"/>
    </row>
    <row r="798">
      <c r="A798" s="6" t="n"/>
      <c r="B798" s="7" t="n"/>
      <c r="C798" s="8" t="n"/>
      <c r="D798" s="9" t="n"/>
      <c r="E798" s="10">
        <f>IF(OR(C798="",D798=""),"",C798*D798)</f>
        <v/>
      </c>
      <c r="F798" s="7" t="n"/>
      <c r="G798" s="7" t="n"/>
    </row>
    <row r="799">
      <c r="A799" s="6" t="n"/>
      <c r="B799" s="7" t="n"/>
      <c r="C799" s="8" t="n"/>
      <c r="D799" s="9" t="n"/>
      <c r="E799" s="10">
        <f>IF(OR(C799="",D799=""),"",C799*D799)</f>
        <v/>
      </c>
      <c r="F799" s="7" t="n"/>
      <c r="G799" s="7" t="n"/>
    </row>
    <row r="800">
      <c r="A800" s="6" t="n"/>
      <c r="B800" s="7" t="n"/>
      <c r="C800" s="8" t="n"/>
      <c r="D800" s="9" t="n"/>
      <c r="E800" s="10">
        <f>IF(OR(C800="",D800=""),"",C800*D800)</f>
        <v/>
      </c>
      <c r="F800" s="7" t="n"/>
      <c r="G800" s="7" t="n"/>
    </row>
    <row r="801">
      <c r="A801" s="6" t="n"/>
      <c r="B801" s="7" t="n"/>
      <c r="C801" s="8" t="n"/>
      <c r="D801" s="9" t="n"/>
      <c r="E801" s="10">
        <f>IF(OR(C801="",D801=""),"",C801*D801)</f>
        <v/>
      </c>
      <c r="F801" s="7" t="n"/>
      <c r="G801" s="7" t="n"/>
    </row>
    <row r="802">
      <c r="A802" s="6" t="n"/>
      <c r="B802" s="7" t="n"/>
      <c r="C802" s="8" t="n"/>
      <c r="D802" s="9" t="n"/>
      <c r="E802" s="10">
        <f>IF(OR(C802="",D802=""),"",C802*D802)</f>
        <v/>
      </c>
      <c r="F802" s="7" t="n"/>
      <c r="G802" s="7" t="n"/>
    </row>
    <row r="803">
      <c r="A803" s="6" t="n"/>
      <c r="B803" s="7" t="n"/>
      <c r="C803" s="8" t="n"/>
      <c r="D803" s="9" t="n"/>
      <c r="E803" s="10">
        <f>IF(OR(C803="",D803=""),"",C803*D803)</f>
        <v/>
      </c>
      <c r="F803" s="7" t="n"/>
      <c r="G803" s="7" t="n"/>
    </row>
    <row r="804">
      <c r="A804" s="6" t="n"/>
      <c r="B804" s="7" t="n"/>
      <c r="C804" s="8" t="n"/>
      <c r="D804" s="9" t="n"/>
      <c r="E804" s="10">
        <f>IF(OR(C804="",D804=""),"",C804*D804)</f>
        <v/>
      </c>
      <c r="F804" s="7" t="n"/>
      <c r="G804" s="7" t="n"/>
    </row>
    <row r="805">
      <c r="A805" s="6" t="n"/>
      <c r="B805" s="7" t="n"/>
      <c r="C805" s="8" t="n"/>
      <c r="D805" s="9" t="n"/>
      <c r="E805" s="10">
        <f>IF(OR(C805="",D805=""),"",C805*D805)</f>
        <v/>
      </c>
      <c r="F805" s="7" t="n"/>
      <c r="G805" s="7" t="n"/>
    </row>
    <row r="806">
      <c r="A806" s="6" t="n"/>
      <c r="B806" s="7" t="n"/>
      <c r="C806" s="8" t="n"/>
      <c r="D806" s="9" t="n"/>
      <c r="E806" s="10">
        <f>IF(OR(C806="",D806=""),"",C806*D806)</f>
        <v/>
      </c>
      <c r="F806" s="7" t="n"/>
      <c r="G806" s="7" t="n"/>
    </row>
    <row r="807">
      <c r="A807" s="6" t="n"/>
      <c r="B807" s="7" t="n"/>
      <c r="C807" s="8" t="n"/>
      <c r="D807" s="9" t="n"/>
      <c r="E807" s="10">
        <f>IF(OR(C807="",D807=""),"",C807*D807)</f>
        <v/>
      </c>
      <c r="F807" s="7" t="n"/>
      <c r="G807" s="7" t="n"/>
    </row>
    <row r="808">
      <c r="A808" s="6" t="n"/>
      <c r="B808" s="7" t="n"/>
      <c r="C808" s="8" t="n"/>
      <c r="D808" s="9" t="n"/>
      <c r="E808" s="10">
        <f>IF(OR(C808="",D808=""),"",C808*D808)</f>
        <v/>
      </c>
      <c r="F808" s="7" t="n"/>
      <c r="G808" s="7" t="n"/>
    </row>
    <row r="809">
      <c r="A809" s="6" t="n"/>
      <c r="B809" s="7" t="n"/>
      <c r="C809" s="8" t="n"/>
      <c r="D809" s="9" t="n"/>
      <c r="E809" s="10">
        <f>IF(OR(C809="",D809=""),"",C809*D809)</f>
        <v/>
      </c>
      <c r="F809" s="7" t="n"/>
      <c r="G809" s="7" t="n"/>
    </row>
    <row r="810">
      <c r="A810" s="6" t="n"/>
      <c r="B810" s="7" t="n"/>
      <c r="C810" s="8" t="n"/>
      <c r="D810" s="9" t="n"/>
      <c r="E810" s="10">
        <f>IF(OR(C810="",D810=""),"",C810*D810)</f>
        <v/>
      </c>
      <c r="F810" s="7" t="n"/>
      <c r="G810" s="7" t="n"/>
    </row>
    <row r="811">
      <c r="A811" s="6" t="n"/>
      <c r="B811" s="7" t="n"/>
      <c r="C811" s="8" t="n"/>
      <c r="D811" s="9" t="n"/>
      <c r="E811" s="10">
        <f>IF(OR(C811="",D811=""),"",C811*D811)</f>
        <v/>
      </c>
      <c r="F811" s="7" t="n"/>
      <c r="G811" s="7" t="n"/>
    </row>
    <row r="812">
      <c r="A812" s="6" t="n"/>
      <c r="B812" s="7" t="n"/>
      <c r="C812" s="8" t="n"/>
      <c r="D812" s="9" t="n"/>
      <c r="E812" s="10">
        <f>IF(OR(C812="",D812=""),"",C812*D812)</f>
        <v/>
      </c>
      <c r="F812" s="7" t="n"/>
      <c r="G812" s="7" t="n"/>
    </row>
    <row r="813">
      <c r="A813" s="6" t="n"/>
      <c r="B813" s="7" t="n"/>
      <c r="C813" s="8" t="n"/>
      <c r="D813" s="9" t="n"/>
      <c r="E813" s="10">
        <f>IF(OR(C813="",D813=""),"",C813*D813)</f>
        <v/>
      </c>
      <c r="F813" s="7" t="n"/>
      <c r="G813" s="7" t="n"/>
    </row>
    <row r="814">
      <c r="A814" s="6" t="n"/>
      <c r="B814" s="7" t="n"/>
      <c r="C814" s="8" t="n"/>
      <c r="D814" s="9" t="n"/>
      <c r="E814" s="10">
        <f>IF(OR(C814="",D814=""),"",C814*D814)</f>
        <v/>
      </c>
      <c r="F814" s="7" t="n"/>
      <c r="G814" s="7" t="n"/>
    </row>
    <row r="815">
      <c r="A815" s="6" t="n"/>
      <c r="B815" s="7" t="n"/>
      <c r="C815" s="8" t="n"/>
      <c r="D815" s="9" t="n"/>
      <c r="E815" s="10">
        <f>IF(OR(C815="",D815=""),"",C815*D815)</f>
        <v/>
      </c>
      <c r="F815" s="7" t="n"/>
      <c r="G815" s="7" t="n"/>
    </row>
    <row r="816">
      <c r="A816" s="6" t="n"/>
      <c r="B816" s="7" t="n"/>
      <c r="C816" s="8" t="n"/>
      <c r="D816" s="9" t="n"/>
      <c r="E816" s="10">
        <f>IF(OR(C816="",D816=""),"",C816*D816)</f>
        <v/>
      </c>
      <c r="F816" s="7" t="n"/>
      <c r="G816" s="7" t="n"/>
    </row>
    <row r="817">
      <c r="A817" s="6" t="n"/>
      <c r="B817" s="7" t="n"/>
      <c r="C817" s="8" t="n"/>
      <c r="D817" s="9" t="n"/>
      <c r="E817" s="10">
        <f>IF(OR(C817="",D817=""),"",C817*D817)</f>
        <v/>
      </c>
      <c r="F817" s="7" t="n"/>
      <c r="G817" s="7" t="n"/>
    </row>
    <row r="818">
      <c r="A818" s="6" t="n"/>
      <c r="B818" s="7" t="n"/>
      <c r="C818" s="8" t="n"/>
      <c r="D818" s="9" t="n"/>
      <c r="E818" s="10">
        <f>IF(OR(C818="",D818=""),"",C818*D818)</f>
        <v/>
      </c>
      <c r="F818" s="7" t="n"/>
      <c r="G818" s="7" t="n"/>
    </row>
    <row r="819">
      <c r="A819" s="6" t="n"/>
      <c r="B819" s="7" t="n"/>
      <c r="C819" s="8" t="n"/>
      <c r="D819" s="9" t="n"/>
      <c r="E819" s="10">
        <f>IF(OR(C819="",D819=""),"",C819*D819)</f>
        <v/>
      </c>
      <c r="F819" s="7" t="n"/>
      <c r="G819" s="7" t="n"/>
    </row>
    <row r="820">
      <c r="A820" s="6" t="n"/>
      <c r="B820" s="7" t="n"/>
      <c r="C820" s="8" t="n"/>
      <c r="D820" s="9" t="n"/>
      <c r="E820" s="10">
        <f>IF(OR(C820="",D820=""),"",C820*D820)</f>
        <v/>
      </c>
      <c r="F820" s="7" t="n"/>
      <c r="G820" s="7" t="n"/>
    </row>
    <row r="821">
      <c r="A821" s="6" t="n"/>
      <c r="B821" s="7" t="n"/>
      <c r="C821" s="8" t="n"/>
      <c r="D821" s="9" t="n"/>
      <c r="E821" s="10">
        <f>IF(OR(C821="",D821=""),"",C821*D821)</f>
        <v/>
      </c>
      <c r="F821" s="7" t="n"/>
      <c r="G821" s="7" t="n"/>
    </row>
    <row r="822">
      <c r="A822" s="6" t="n"/>
      <c r="B822" s="7" t="n"/>
      <c r="C822" s="8" t="n"/>
      <c r="D822" s="9" t="n"/>
      <c r="E822" s="10">
        <f>IF(OR(C822="",D822=""),"",C822*D822)</f>
        <v/>
      </c>
      <c r="F822" s="7" t="n"/>
      <c r="G822" s="7" t="n"/>
    </row>
    <row r="823">
      <c r="A823" s="6" t="n"/>
      <c r="B823" s="7" t="n"/>
      <c r="C823" s="8" t="n"/>
      <c r="D823" s="9" t="n"/>
      <c r="E823" s="10">
        <f>IF(OR(C823="",D823=""),"",C823*D823)</f>
        <v/>
      </c>
      <c r="F823" s="7" t="n"/>
      <c r="G823" s="7" t="n"/>
    </row>
    <row r="824">
      <c r="A824" s="6" t="n"/>
      <c r="B824" s="7" t="n"/>
      <c r="C824" s="8" t="n"/>
      <c r="D824" s="9" t="n"/>
      <c r="E824" s="10">
        <f>IF(OR(C824="",D824=""),"",C824*D824)</f>
        <v/>
      </c>
      <c r="F824" s="7" t="n"/>
      <c r="G824" s="7" t="n"/>
    </row>
    <row r="825">
      <c r="A825" s="6" t="n"/>
      <c r="B825" s="7" t="n"/>
      <c r="C825" s="8" t="n"/>
      <c r="D825" s="9" t="n"/>
      <c r="E825" s="10">
        <f>IF(OR(C825="",D825=""),"",C825*D825)</f>
        <v/>
      </c>
      <c r="F825" s="7" t="n"/>
      <c r="G825" s="7" t="n"/>
    </row>
    <row r="826">
      <c r="A826" s="6" t="n"/>
      <c r="B826" s="7" t="n"/>
      <c r="C826" s="8" t="n"/>
      <c r="D826" s="9" t="n"/>
      <c r="E826" s="10">
        <f>IF(OR(C826="",D826=""),"",C826*D826)</f>
        <v/>
      </c>
      <c r="F826" s="7" t="n"/>
      <c r="G826" s="7" t="n"/>
    </row>
    <row r="827">
      <c r="A827" s="6" t="n"/>
      <c r="B827" s="7" t="n"/>
      <c r="C827" s="8" t="n"/>
      <c r="D827" s="9" t="n"/>
      <c r="E827" s="10">
        <f>IF(OR(C827="",D827=""),"",C827*D827)</f>
        <v/>
      </c>
      <c r="F827" s="7" t="n"/>
      <c r="G827" s="7" t="n"/>
    </row>
    <row r="828">
      <c r="A828" s="6" t="n"/>
      <c r="B828" s="7" t="n"/>
      <c r="C828" s="8" t="n"/>
      <c r="D828" s="9" t="n"/>
      <c r="E828" s="10">
        <f>IF(OR(C828="",D828=""),"",C828*D828)</f>
        <v/>
      </c>
      <c r="F828" s="7" t="n"/>
      <c r="G828" s="7" t="n"/>
    </row>
    <row r="829">
      <c r="A829" s="6" t="n"/>
      <c r="B829" s="7" t="n"/>
      <c r="C829" s="8" t="n"/>
      <c r="D829" s="9" t="n"/>
      <c r="E829" s="10">
        <f>IF(OR(C829="",D829=""),"",C829*D829)</f>
        <v/>
      </c>
      <c r="F829" s="7" t="n"/>
      <c r="G829" s="7" t="n"/>
    </row>
    <row r="830">
      <c r="A830" s="6" t="n"/>
      <c r="B830" s="7" t="n"/>
      <c r="C830" s="8" t="n"/>
      <c r="D830" s="9" t="n"/>
      <c r="E830" s="10">
        <f>IF(OR(C830="",D830=""),"",C830*D830)</f>
        <v/>
      </c>
      <c r="F830" s="7" t="n"/>
      <c r="G830" s="7" t="n"/>
    </row>
    <row r="831">
      <c r="A831" s="6" t="n"/>
      <c r="B831" s="7" t="n"/>
      <c r="C831" s="8" t="n"/>
      <c r="D831" s="9" t="n"/>
      <c r="E831" s="10">
        <f>IF(OR(C831="",D831=""),"",C831*D831)</f>
        <v/>
      </c>
      <c r="F831" s="7" t="n"/>
      <c r="G831" s="7" t="n"/>
    </row>
    <row r="832">
      <c r="A832" s="6" t="n"/>
      <c r="B832" s="7" t="n"/>
      <c r="C832" s="8" t="n"/>
      <c r="D832" s="9" t="n"/>
      <c r="E832" s="10">
        <f>IF(OR(C832="",D832=""),"",C832*D832)</f>
        <v/>
      </c>
      <c r="F832" s="7" t="n"/>
      <c r="G832" s="7" t="n"/>
    </row>
    <row r="833">
      <c r="A833" s="6" t="n"/>
      <c r="B833" s="7" t="n"/>
      <c r="C833" s="8" t="n"/>
      <c r="D833" s="9" t="n"/>
      <c r="E833" s="10">
        <f>IF(OR(C833="",D833=""),"",C833*D833)</f>
        <v/>
      </c>
      <c r="F833" s="7" t="n"/>
      <c r="G833" s="7" t="n"/>
    </row>
    <row r="834">
      <c r="A834" s="6" t="n"/>
      <c r="B834" s="7" t="n"/>
      <c r="C834" s="8" t="n"/>
      <c r="D834" s="9" t="n"/>
      <c r="E834" s="10">
        <f>IF(OR(C834="",D834=""),"",C834*D834)</f>
        <v/>
      </c>
      <c r="F834" s="7" t="n"/>
      <c r="G834" s="7" t="n"/>
    </row>
    <row r="835">
      <c r="A835" s="6" t="n"/>
      <c r="B835" s="7" t="n"/>
      <c r="C835" s="8" t="n"/>
      <c r="D835" s="9" t="n"/>
      <c r="E835" s="10">
        <f>IF(OR(C835="",D835=""),"",C835*D835)</f>
        <v/>
      </c>
      <c r="F835" s="7" t="n"/>
      <c r="G835" s="7" t="n"/>
    </row>
    <row r="836">
      <c r="A836" s="6" t="n"/>
      <c r="B836" s="7" t="n"/>
      <c r="C836" s="8" t="n"/>
      <c r="D836" s="9" t="n"/>
      <c r="E836" s="10">
        <f>IF(OR(C836="",D836=""),"",C836*D836)</f>
        <v/>
      </c>
      <c r="F836" s="7" t="n"/>
      <c r="G836" s="7" t="n"/>
    </row>
    <row r="837">
      <c r="A837" s="6" t="n"/>
      <c r="B837" s="7" t="n"/>
      <c r="C837" s="8" t="n"/>
      <c r="D837" s="9" t="n"/>
      <c r="E837" s="10">
        <f>IF(OR(C837="",D837=""),"",C837*D837)</f>
        <v/>
      </c>
      <c r="F837" s="7" t="n"/>
      <c r="G837" s="7" t="n"/>
    </row>
    <row r="838">
      <c r="A838" s="6" t="n"/>
      <c r="B838" s="7" t="n"/>
      <c r="C838" s="8" t="n"/>
      <c r="D838" s="9" t="n"/>
      <c r="E838" s="10">
        <f>IF(OR(C838="",D838=""),"",C838*D838)</f>
        <v/>
      </c>
      <c r="F838" s="7" t="n"/>
      <c r="G838" s="7" t="n"/>
    </row>
    <row r="839">
      <c r="A839" s="6" t="n"/>
      <c r="B839" s="7" t="n"/>
      <c r="C839" s="8" t="n"/>
      <c r="D839" s="9" t="n"/>
      <c r="E839" s="10">
        <f>IF(OR(C839="",D839=""),"",C839*D839)</f>
        <v/>
      </c>
      <c r="F839" s="7" t="n"/>
      <c r="G839" s="7" t="n"/>
    </row>
    <row r="840">
      <c r="A840" s="6" t="n"/>
      <c r="B840" s="7" t="n"/>
      <c r="C840" s="8" t="n"/>
      <c r="D840" s="9" t="n"/>
      <c r="E840" s="10">
        <f>IF(OR(C840="",D840=""),"",C840*D840)</f>
        <v/>
      </c>
      <c r="F840" s="7" t="n"/>
      <c r="G840" s="7" t="n"/>
    </row>
    <row r="841">
      <c r="A841" s="6" t="n"/>
      <c r="B841" s="7" t="n"/>
      <c r="C841" s="8" t="n"/>
      <c r="D841" s="9" t="n"/>
      <c r="E841" s="10">
        <f>IF(OR(C841="",D841=""),"",C841*D841)</f>
        <v/>
      </c>
      <c r="F841" s="7" t="n"/>
      <c r="G841" s="7" t="n"/>
    </row>
    <row r="842">
      <c r="A842" s="6" t="n"/>
      <c r="B842" s="7" t="n"/>
      <c r="C842" s="8" t="n"/>
      <c r="D842" s="9" t="n"/>
      <c r="E842" s="10">
        <f>IF(OR(C842="",D842=""),"",C842*D842)</f>
        <v/>
      </c>
      <c r="F842" s="7" t="n"/>
      <c r="G842" s="7" t="n"/>
    </row>
    <row r="843">
      <c r="A843" s="6" t="n"/>
      <c r="B843" s="7" t="n"/>
      <c r="C843" s="8" t="n"/>
      <c r="D843" s="9" t="n"/>
      <c r="E843" s="10">
        <f>IF(OR(C843="",D843=""),"",C843*D843)</f>
        <v/>
      </c>
      <c r="F843" s="7" t="n"/>
      <c r="G843" s="7" t="n"/>
    </row>
    <row r="844">
      <c r="A844" s="6" t="n"/>
      <c r="B844" s="7" t="n"/>
      <c r="C844" s="8" t="n"/>
      <c r="D844" s="9" t="n"/>
      <c r="E844" s="10">
        <f>IF(OR(C844="",D844=""),"",C844*D844)</f>
        <v/>
      </c>
      <c r="F844" s="7" t="n"/>
      <c r="G844" s="7" t="n"/>
    </row>
    <row r="845">
      <c r="A845" s="6" t="n"/>
      <c r="B845" s="7" t="n"/>
      <c r="C845" s="8" t="n"/>
      <c r="D845" s="9" t="n"/>
      <c r="E845" s="10">
        <f>IF(OR(C845="",D845=""),"",C845*D845)</f>
        <v/>
      </c>
      <c r="F845" s="7" t="n"/>
      <c r="G845" s="7" t="n"/>
    </row>
    <row r="846">
      <c r="A846" s="6" t="n"/>
      <c r="B846" s="7" t="n"/>
      <c r="C846" s="8" t="n"/>
      <c r="D846" s="9" t="n"/>
      <c r="E846" s="10">
        <f>IF(OR(C846="",D846=""),"",C846*D846)</f>
        <v/>
      </c>
      <c r="F846" s="7" t="n"/>
      <c r="G846" s="7" t="n"/>
    </row>
    <row r="847">
      <c r="A847" s="6" t="n"/>
      <c r="B847" s="7" t="n"/>
      <c r="C847" s="8" t="n"/>
      <c r="D847" s="9" t="n"/>
      <c r="E847" s="10">
        <f>IF(OR(C847="",D847=""),"",C847*D847)</f>
        <v/>
      </c>
      <c r="F847" s="7" t="n"/>
      <c r="G847" s="7" t="n"/>
    </row>
    <row r="848">
      <c r="A848" s="6" t="n"/>
      <c r="B848" s="7" t="n"/>
      <c r="C848" s="8" t="n"/>
      <c r="D848" s="9" t="n"/>
      <c r="E848" s="10">
        <f>IF(OR(C848="",D848=""),"",C848*D848)</f>
        <v/>
      </c>
      <c r="F848" s="7" t="n"/>
      <c r="G848" s="7" t="n"/>
    </row>
    <row r="849">
      <c r="A849" s="6" t="n"/>
      <c r="B849" s="7" t="n"/>
      <c r="C849" s="8" t="n"/>
      <c r="D849" s="9" t="n"/>
      <c r="E849" s="10">
        <f>IF(OR(C849="",D849=""),"",C849*D849)</f>
        <v/>
      </c>
      <c r="F849" s="7" t="n"/>
      <c r="G849" s="7" t="n"/>
    </row>
    <row r="850">
      <c r="A850" s="6" t="n"/>
      <c r="B850" s="7" t="n"/>
      <c r="C850" s="8" t="n"/>
      <c r="D850" s="9" t="n"/>
      <c r="E850" s="10">
        <f>IF(OR(C850="",D850=""),"",C850*D850)</f>
        <v/>
      </c>
      <c r="F850" s="7" t="n"/>
      <c r="G850" s="7" t="n"/>
    </row>
    <row r="851">
      <c r="A851" s="6" t="n"/>
      <c r="B851" s="7" t="n"/>
      <c r="C851" s="8" t="n"/>
      <c r="D851" s="9" t="n"/>
      <c r="E851" s="10">
        <f>IF(OR(C851="",D851=""),"",C851*D851)</f>
        <v/>
      </c>
      <c r="F851" s="7" t="n"/>
      <c r="G851" s="7" t="n"/>
    </row>
    <row r="852">
      <c r="A852" s="6" t="n"/>
      <c r="B852" s="7" t="n"/>
      <c r="C852" s="8" t="n"/>
      <c r="D852" s="9" t="n"/>
      <c r="E852" s="10">
        <f>IF(OR(C852="",D852=""),"",C852*D852)</f>
        <v/>
      </c>
      <c r="F852" s="7" t="n"/>
      <c r="G852" s="7" t="n"/>
    </row>
    <row r="853">
      <c r="A853" s="6" t="n"/>
      <c r="B853" s="7" t="n"/>
      <c r="C853" s="8" t="n"/>
      <c r="D853" s="9" t="n"/>
      <c r="E853" s="10">
        <f>IF(OR(C853="",D853=""),"",C853*D853)</f>
        <v/>
      </c>
      <c r="F853" s="7" t="n"/>
      <c r="G853" s="7" t="n"/>
    </row>
    <row r="854">
      <c r="A854" s="6" t="n"/>
      <c r="B854" s="7" t="n"/>
      <c r="C854" s="8" t="n"/>
      <c r="D854" s="9" t="n"/>
      <c r="E854" s="10">
        <f>IF(OR(C854="",D854=""),"",C854*D854)</f>
        <v/>
      </c>
      <c r="F854" s="7" t="n"/>
      <c r="G854" s="7" t="n"/>
    </row>
    <row r="855">
      <c r="A855" s="6" t="n"/>
      <c r="B855" s="7" t="n"/>
      <c r="C855" s="8" t="n"/>
      <c r="D855" s="9" t="n"/>
      <c r="E855" s="10">
        <f>IF(OR(C855="",D855=""),"",C855*D855)</f>
        <v/>
      </c>
      <c r="F855" s="7" t="n"/>
      <c r="G855" s="7" t="n"/>
    </row>
    <row r="856">
      <c r="A856" s="6" t="n"/>
      <c r="B856" s="7" t="n"/>
      <c r="C856" s="8" t="n"/>
      <c r="D856" s="9" t="n"/>
      <c r="E856" s="10">
        <f>IF(OR(C856="",D856=""),"",C856*D856)</f>
        <v/>
      </c>
      <c r="F856" s="7" t="n"/>
      <c r="G856" s="7" t="n"/>
    </row>
    <row r="857">
      <c r="A857" s="6" t="n"/>
      <c r="B857" s="7" t="n"/>
      <c r="C857" s="8" t="n"/>
      <c r="D857" s="9" t="n"/>
      <c r="E857" s="10">
        <f>IF(OR(C857="",D857=""),"",C857*D857)</f>
        <v/>
      </c>
      <c r="F857" s="7" t="n"/>
      <c r="G857" s="7" t="n"/>
    </row>
    <row r="858">
      <c r="A858" s="6" t="n"/>
      <c r="B858" s="7" t="n"/>
      <c r="C858" s="8" t="n"/>
      <c r="D858" s="9" t="n"/>
      <c r="E858" s="10">
        <f>IF(OR(C858="",D858=""),"",C858*D858)</f>
        <v/>
      </c>
      <c r="F858" s="7" t="n"/>
      <c r="G858" s="7" t="n"/>
    </row>
    <row r="859">
      <c r="A859" s="6" t="n"/>
      <c r="B859" s="7" t="n"/>
      <c r="C859" s="8" t="n"/>
      <c r="D859" s="9" t="n"/>
      <c r="E859" s="10">
        <f>IF(OR(C859="",D859=""),"",C859*D859)</f>
        <v/>
      </c>
      <c r="F859" s="7" t="n"/>
      <c r="G859" s="7" t="n"/>
    </row>
    <row r="860">
      <c r="A860" s="6" t="n"/>
      <c r="B860" s="7" t="n"/>
      <c r="C860" s="8" t="n"/>
      <c r="D860" s="9" t="n"/>
      <c r="E860" s="10">
        <f>IF(OR(C860="",D860=""),"",C860*D860)</f>
        <v/>
      </c>
      <c r="F860" s="7" t="n"/>
      <c r="G860" s="7" t="n"/>
    </row>
    <row r="861">
      <c r="A861" s="6" t="n"/>
      <c r="B861" s="7" t="n"/>
      <c r="C861" s="8" t="n"/>
      <c r="D861" s="9" t="n"/>
      <c r="E861" s="10">
        <f>IF(OR(C861="",D861=""),"",C861*D861)</f>
        <v/>
      </c>
      <c r="F861" s="7" t="n"/>
      <c r="G861" s="7" t="n"/>
    </row>
    <row r="862">
      <c r="A862" s="6" t="n"/>
      <c r="B862" s="7" t="n"/>
      <c r="C862" s="8" t="n"/>
      <c r="D862" s="9" t="n"/>
      <c r="E862" s="10">
        <f>IF(OR(C862="",D862=""),"",C862*D862)</f>
        <v/>
      </c>
      <c r="F862" s="7" t="n"/>
      <c r="G862" s="7" t="n"/>
    </row>
    <row r="863">
      <c r="A863" s="6" t="n"/>
      <c r="B863" s="7" t="n"/>
      <c r="C863" s="8" t="n"/>
      <c r="D863" s="9" t="n"/>
      <c r="E863" s="10">
        <f>IF(OR(C863="",D863=""),"",C863*D863)</f>
        <v/>
      </c>
      <c r="F863" s="7" t="n"/>
      <c r="G863" s="7" t="n"/>
    </row>
    <row r="864">
      <c r="A864" s="6" t="n"/>
      <c r="B864" s="7" t="n"/>
      <c r="C864" s="8" t="n"/>
      <c r="D864" s="9" t="n"/>
      <c r="E864" s="10">
        <f>IF(OR(C864="",D864=""),"",C864*D864)</f>
        <v/>
      </c>
      <c r="F864" s="7" t="n"/>
      <c r="G864" s="7" t="n"/>
    </row>
    <row r="865">
      <c r="A865" s="6" t="n"/>
      <c r="B865" s="7" t="n"/>
      <c r="C865" s="8" t="n"/>
      <c r="D865" s="9" t="n"/>
      <c r="E865" s="10">
        <f>IF(OR(C865="",D865=""),"",C865*D865)</f>
        <v/>
      </c>
      <c r="F865" s="7" t="n"/>
      <c r="G865" s="7" t="n"/>
    </row>
    <row r="866">
      <c r="A866" s="6" t="n"/>
      <c r="B866" s="7" t="n"/>
      <c r="C866" s="8" t="n"/>
      <c r="D866" s="9" t="n"/>
      <c r="E866" s="10">
        <f>IF(OR(C866="",D866=""),"",C866*D866)</f>
        <v/>
      </c>
      <c r="F866" s="7" t="n"/>
      <c r="G866" s="7" t="n"/>
    </row>
    <row r="867">
      <c r="A867" s="6" t="n"/>
      <c r="B867" s="7" t="n"/>
      <c r="C867" s="8" t="n"/>
      <c r="D867" s="9" t="n"/>
      <c r="E867" s="10">
        <f>IF(OR(C867="",D867=""),"",C867*D867)</f>
        <v/>
      </c>
      <c r="F867" s="7" t="n"/>
      <c r="G867" s="7" t="n"/>
    </row>
    <row r="868">
      <c r="A868" s="6" t="n"/>
      <c r="B868" s="7" t="n"/>
      <c r="C868" s="8" t="n"/>
      <c r="D868" s="9" t="n"/>
      <c r="E868" s="10">
        <f>IF(OR(C868="",D868=""),"",C868*D868)</f>
        <v/>
      </c>
      <c r="F868" s="7" t="n"/>
      <c r="G868" s="7" t="n"/>
    </row>
    <row r="869">
      <c r="A869" s="6" t="n"/>
      <c r="B869" s="7" t="n"/>
      <c r="C869" s="8" t="n"/>
      <c r="D869" s="9" t="n"/>
      <c r="E869" s="10">
        <f>IF(OR(C869="",D869=""),"",C869*D869)</f>
        <v/>
      </c>
      <c r="F869" s="7" t="n"/>
      <c r="G869" s="7" t="n"/>
    </row>
    <row r="870">
      <c r="A870" s="6" t="n"/>
      <c r="B870" s="7" t="n"/>
      <c r="C870" s="8" t="n"/>
      <c r="D870" s="9" t="n"/>
      <c r="E870" s="10">
        <f>IF(OR(C870="",D870=""),"",C870*D870)</f>
        <v/>
      </c>
      <c r="F870" s="7" t="n"/>
      <c r="G870" s="7" t="n"/>
    </row>
    <row r="871">
      <c r="A871" s="6" t="n"/>
      <c r="B871" s="7" t="n"/>
      <c r="C871" s="8" t="n"/>
      <c r="D871" s="9" t="n"/>
      <c r="E871" s="10">
        <f>IF(OR(C871="",D871=""),"",C871*D871)</f>
        <v/>
      </c>
      <c r="F871" s="7" t="n"/>
      <c r="G871" s="7" t="n"/>
    </row>
    <row r="872">
      <c r="A872" s="6" t="n"/>
      <c r="B872" s="7" t="n"/>
      <c r="C872" s="8" t="n"/>
      <c r="D872" s="9" t="n"/>
      <c r="E872" s="10">
        <f>IF(OR(C872="",D872=""),"",C872*D872)</f>
        <v/>
      </c>
      <c r="F872" s="7" t="n"/>
      <c r="G872" s="7" t="n"/>
    </row>
    <row r="873">
      <c r="A873" s="6" t="n"/>
      <c r="B873" s="7" t="n"/>
      <c r="C873" s="8" t="n"/>
      <c r="D873" s="9" t="n"/>
      <c r="E873" s="10">
        <f>IF(OR(C873="",D873=""),"",C873*D873)</f>
        <v/>
      </c>
      <c r="F873" s="7" t="n"/>
      <c r="G873" s="7" t="n"/>
    </row>
    <row r="874">
      <c r="A874" s="6" t="n"/>
      <c r="B874" s="7" t="n"/>
      <c r="C874" s="8" t="n"/>
      <c r="D874" s="9" t="n"/>
      <c r="E874" s="10">
        <f>IF(OR(C874="",D874=""),"",C874*D874)</f>
        <v/>
      </c>
      <c r="F874" s="7" t="n"/>
      <c r="G874" s="7" t="n"/>
    </row>
    <row r="875">
      <c r="A875" s="6" t="n"/>
      <c r="B875" s="7" t="n"/>
      <c r="C875" s="8" t="n"/>
      <c r="D875" s="9" t="n"/>
      <c r="E875" s="10">
        <f>IF(OR(C875="",D875=""),"",C875*D875)</f>
        <v/>
      </c>
      <c r="F875" s="7" t="n"/>
      <c r="G875" s="7" t="n"/>
    </row>
    <row r="876">
      <c r="A876" s="6" t="n"/>
      <c r="B876" s="7" t="n"/>
      <c r="C876" s="8" t="n"/>
      <c r="D876" s="9" t="n"/>
      <c r="E876" s="10">
        <f>IF(OR(C876="",D876=""),"",C876*D876)</f>
        <v/>
      </c>
      <c r="F876" s="7" t="n"/>
      <c r="G876" s="7" t="n"/>
    </row>
    <row r="877">
      <c r="A877" s="6" t="n"/>
      <c r="B877" s="7" t="n"/>
      <c r="C877" s="8" t="n"/>
      <c r="D877" s="9" t="n"/>
      <c r="E877" s="10">
        <f>IF(OR(C877="",D877=""),"",C877*D877)</f>
        <v/>
      </c>
      <c r="F877" s="7" t="n"/>
      <c r="G877" s="7" t="n"/>
    </row>
    <row r="878">
      <c r="A878" s="6" t="n"/>
      <c r="B878" s="7" t="n"/>
      <c r="C878" s="8" t="n"/>
      <c r="D878" s="9" t="n"/>
      <c r="E878" s="10">
        <f>IF(OR(C878="",D878=""),"",C878*D878)</f>
        <v/>
      </c>
      <c r="F878" s="7" t="n"/>
      <c r="G878" s="7" t="n"/>
    </row>
    <row r="879">
      <c r="A879" s="6" t="n"/>
      <c r="B879" s="7" t="n"/>
      <c r="C879" s="8" t="n"/>
      <c r="D879" s="9" t="n"/>
      <c r="E879" s="10">
        <f>IF(OR(C879="",D879=""),"",C879*D879)</f>
        <v/>
      </c>
      <c r="F879" s="7" t="n"/>
      <c r="G879" s="7" t="n"/>
    </row>
    <row r="880">
      <c r="A880" s="6" t="n"/>
      <c r="B880" s="7" t="n"/>
      <c r="C880" s="8" t="n"/>
      <c r="D880" s="9" t="n"/>
      <c r="E880" s="10">
        <f>IF(OR(C880="",D880=""),"",C880*D880)</f>
        <v/>
      </c>
      <c r="F880" s="7" t="n"/>
      <c r="G880" s="7" t="n"/>
    </row>
    <row r="881">
      <c r="A881" s="6" t="n"/>
      <c r="B881" s="7" t="n"/>
      <c r="C881" s="8" t="n"/>
      <c r="D881" s="9" t="n"/>
      <c r="E881" s="10">
        <f>IF(OR(C881="",D881=""),"",C881*D881)</f>
        <v/>
      </c>
      <c r="F881" s="7" t="n"/>
      <c r="G881" s="7" t="n"/>
    </row>
    <row r="882">
      <c r="A882" s="6" t="n"/>
      <c r="B882" s="7" t="n"/>
      <c r="C882" s="8" t="n"/>
      <c r="D882" s="9" t="n"/>
      <c r="E882" s="10">
        <f>IF(OR(C882="",D882=""),"",C882*D882)</f>
        <v/>
      </c>
      <c r="F882" s="7" t="n"/>
      <c r="G882" s="7" t="n"/>
    </row>
    <row r="883">
      <c r="A883" s="6" t="n"/>
      <c r="B883" s="7" t="n"/>
      <c r="C883" s="8" t="n"/>
      <c r="D883" s="9" t="n"/>
      <c r="E883" s="10">
        <f>IF(OR(C883="",D883=""),"",C883*D883)</f>
        <v/>
      </c>
      <c r="F883" s="7" t="n"/>
      <c r="G883" s="7" t="n"/>
    </row>
    <row r="884">
      <c r="A884" s="6" t="n"/>
      <c r="B884" s="7" t="n"/>
      <c r="C884" s="8" t="n"/>
      <c r="D884" s="9" t="n"/>
      <c r="E884" s="10">
        <f>IF(OR(C884="",D884=""),"",C884*D884)</f>
        <v/>
      </c>
      <c r="F884" s="7" t="n"/>
      <c r="G884" s="7" t="n"/>
    </row>
    <row r="885">
      <c r="A885" s="6" t="n"/>
      <c r="B885" s="7" t="n"/>
      <c r="C885" s="8" t="n"/>
      <c r="D885" s="9" t="n"/>
      <c r="E885" s="10">
        <f>IF(OR(C885="",D885=""),"",C885*D885)</f>
        <v/>
      </c>
      <c r="F885" s="7" t="n"/>
      <c r="G885" s="7" t="n"/>
    </row>
    <row r="886">
      <c r="A886" s="6" t="n"/>
      <c r="B886" s="7" t="n"/>
      <c r="C886" s="8" t="n"/>
      <c r="D886" s="9" t="n"/>
      <c r="E886" s="10">
        <f>IF(OR(C886="",D886=""),"",C886*D886)</f>
        <v/>
      </c>
      <c r="F886" s="7" t="n"/>
      <c r="G886" s="7" t="n"/>
    </row>
    <row r="887">
      <c r="A887" s="6" t="n"/>
      <c r="B887" s="7" t="n"/>
      <c r="C887" s="8" t="n"/>
      <c r="D887" s="9" t="n"/>
      <c r="E887" s="10">
        <f>IF(OR(C887="",D887=""),"",C887*D887)</f>
        <v/>
      </c>
      <c r="F887" s="7" t="n"/>
      <c r="G887" s="7" t="n"/>
    </row>
    <row r="888">
      <c r="A888" s="6" t="n"/>
      <c r="B888" s="7" t="n"/>
      <c r="C888" s="8" t="n"/>
      <c r="D888" s="9" t="n"/>
      <c r="E888" s="10">
        <f>IF(OR(C888="",D888=""),"",C888*D888)</f>
        <v/>
      </c>
      <c r="F888" s="7" t="n"/>
      <c r="G888" s="7" t="n"/>
    </row>
    <row r="889">
      <c r="A889" s="6" t="n"/>
      <c r="B889" s="7" t="n"/>
      <c r="C889" s="8" t="n"/>
      <c r="D889" s="9" t="n"/>
      <c r="E889" s="10">
        <f>IF(OR(C889="",D889=""),"",C889*D889)</f>
        <v/>
      </c>
      <c r="F889" s="7" t="n"/>
      <c r="G889" s="7" t="n"/>
    </row>
    <row r="890">
      <c r="A890" s="6" t="n"/>
      <c r="B890" s="7" t="n"/>
      <c r="C890" s="8" t="n"/>
      <c r="D890" s="9" t="n"/>
      <c r="E890" s="10">
        <f>IF(OR(C890="",D890=""),"",C890*D890)</f>
        <v/>
      </c>
      <c r="F890" s="7" t="n"/>
      <c r="G890" s="7" t="n"/>
    </row>
    <row r="891">
      <c r="A891" s="6" t="n"/>
      <c r="B891" s="7" t="n"/>
      <c r="C891" s="8" t="n"/>
      <c r="D891" s="9" t="n"/>
      <c r="E891" s="10">
        <f>IF(OR(C891="",D891=""),"",C891*D891)</f>
        <v/>
      </c>
      <c r="F891" s="7" t="n"/>
      <c r="G891" s="7" t="n"/>
    </row>
    <row r="892">
      <c r="A892" s="6" t="n"/>
      <c r="B892" s="7" t="n"/>
      <c r="C892" s="8" t="n"/>
      <c r="D892" s="9" t="n"/>
      <c r="E892" s="10">
        <f>IF(OR(C892="",D892=""),"",C892*D892)</f>
        <v/>
      </c>
      <c r="F892" s="7" t="n"/>
      <c r="G892" s="7" t="n"/>
    </row>
    <row r="893">
      <c r="A893" s="6" t="n"/>
      <c r="B893" s="7" t="n"/>
      <c r="C893" s="8" t="n"/>
      <c r="D893" s="9" t="n"/>
      <c r="E893" s="10">
        <f>IF(OR(C893="",D893=""),"",C893*D893)</f>
        <v/>
      </c>
      <c r="F893" s="7" t="n"/>
      <c r="G893" s="7" t="n"/>
    </row>
    <row r="894">
      <c r="A894" s="6" t="n"/>
      <c r="B894" s="7" t="n"/>
      <c r="C894" s="8" t="n"/>
      <c r="D894" s="9" t="n"/>
      <c r="E894" s="10">
        <f>IF(OR(C894="",D894=""),"",C894*D894)</f>
        <v/>
      </c>
      <c r="F894" s="7" t="n"/>
      <c r="G894" s="7" t="n"/>
    </row>
    <row r="895">
      <c r="A895" s="6" t="n"/>
      <c r="B895" s="7" t="n"/>
      <c r="C895" s="8" t="n"/>
      <c r="D895" s="9" t="n"/>
      <c r="E895" s="10">
        <f>IF(OR(C895="",D895=""),"",C895*D895)</f>
        <v/>
      </c>
      <c r="F895" s="7" t="n"/>
      <c r="G895" s="7" t="n"/>
    </row>
    <row r="896">
      <c r="A896" s="6" t="n"/>
      <c r="B896" s="7" t="n"/>
      <c r="C896" s="8" t="n"/>
      <c r="D896" s="9" t="n"/>
      <c r="E896" s="10">
        <f>IF(OR(C896="",D896=""),"",C896*D896)</f>
        <v/>
      </c>
      <c r="F896" s="7" t="n"/>
      <c r="G896" s="7" t="n"/>
    </row>
    <row r="897">
      <c r="A897" s="6" t="n"/>
      <c r="B897" s="7" t="n"/>
      <c r="C897" s="8" t="n"/>
      <c r="D897" s="9" t="n"/>
      <c r="E897" s="10">
        <f>IF(OR(C897="",D897=""),"",C897*D897)</f>
        <v/>
      </c>
      <c r="F897" s="7" t="n"/>
      <c r="G897" s="7" t="n"/>
    </row>
    <row r="898">
      <c r="A898" s="6" t="n"/>
      <c r="B898" s="7" t="n"/>
      <c r="C898" s="8" t="n"/>
      <c r="D898" s="9" t="n"/>
      <c r="E898" s="10">
        <f>IF(OR(C898="",D898=""),"",C898*D898)</f>
        <v/>
      </c>
      <c r="F898" s="7" t="n"/>
      <c r="G898" s="7" t="n"/>
    </row>
    <row r="899">
      <c r="A899" s="6" t="n"/>
      <c r="B899" s="7" t="n"/>
      <c r="C899" s="8" t="n"/>
      <c r="D899" s="9" t="n"/>
      <c r="E899" s="10">
        <f>IF(OR(C899="",D899=""),"",C899*D899)</f>
        <v/>
      </c>
      <c r="F899" s="7" t="n"/>
      <c r="G899" s="7" t="n"/>
    </row>
    <row r="900">
      <c r="A900" s="6" t="n"/>
      <c r="B900" s="7" t="n"/>
      <c r="C900" s="8" t="n"/>
      <c r="D900" s="9" t="n"/>
      <c r="E900" s="10">
        <f>IF(OR(C900="",D900=""),"",C900*D900)</f>
        <v/>
      </c>
      <c r="F900" s="7" t="n"/>
      <c r="G900" s="7" t="n"/>
    </row>
    <row r="901">
      <c r="A901" s="6" t="n"/>
      <c r="B901" s="7" t="n"/>
      <c r="C901" s="8" t="n"/>
      <c r="D901" s="9" t="n"/>
      <c r="E901" s="10">
        <f>IF(OR(C901="",D901=""),"",C901*D901)</f>
        <v/>
      </c>
      <c r="F901" s="7" t="n"/>
      <c r="G901" s="7" t="n"/>
    </row>
    <row r="902">
      <c r="A902" s="6" t="n"/>
      <c r="B902" s="7" t="n"/>
      <c r="C902" s="8" t="n"/>
      <c r="D902" s="9" t="n"/>
      <c r="E902" s="10">
        <f>IF(OR(C902="",D902=""),"",C902*D902)</f>
        <v/>
      </c>
      <c r="F902" s="7" t="n"/>
      <c r="G902" s="7" t="n"/>
    </row>
    <row r="903">
      <c r="A903" s="6" t="n"/>
      <c r="B903" s="7" t="n"/>
      <c r="C903" s="8" t="n"/>
      <c r="D903" s="9" t="n"/>
      <c r="E903" s="10">
        <f>IF(OR(C903="",D903=""),"",C903*D903)</f>
        <v/>
      </c>
      <c r="F903" s="7" t="n"/>
      <c r="G903" s="7" t="n"/>
    </row>
    <row r="904">
      <c r="A904" s="6" t="n"/>
      <c r="B904" s="7" t="n"/>
      <c r="C904" s="8" t="n"/>
      <c r="D904" s="9" t="n"/>
      <c r="E904" s="10">
        <f>IF(OR(C904="",D904=""),"",C904*D904)</f>
        <v/>
      </c>
      <c r="F904" s="7" t="n"/>
      <c r="G904" s="7" t="n"/>
    </row>
    <row r="905">
      <c r="A905" s="6" t="n"/>
      <c r="B905" s="7" t="n"/>
      <c r="C905" s="8" t="n"/>
      <c r="D905" s="9" t="n"/>
      <c r="E905" s="10">
        <f>IF(OR(C905="",D905=""),"",C905*D905)</f>
        <v/>
      </c>
      <c r="F905" s="7" t="n"/>
      <c r="G905" s="7" t="n"/>
    </row>
    <row r="906">
      <c r="A906" s="6" t="n"/>
      <c r="B906" s="7" t="n"/>
      <c r="C906" s="8" t="n"/>
      <c r="D906" s="9" t="n"/>
      <c r="E906" s="10">
        <f>IF(OR(C906="",D906=""),"",C906*D906)</f>
        <v/>
      </c>
      <c r="F906" s="7" t="n"/>
      <c r="G906" s="7" t="n"/>
    </row>
    <row r="907">
      <c r="A907" s="6" t="n"/>
      <c r="B907" s="7" t="n"/>
      <c r="C907" s="8" t="n"/>
      <c r="D907" s="9" t="n"/>
      <c r="E907" s="10">
        <f>IF(OR(C907="",D907=""),"",C907*D907)</f>
        <v/>
      </c>
      <c r="F907" s="7" t="n"/>
      <c r="G907" s="7" t="n"/>
    </row>
    <row r="908">
      <c r="A908" s="6" t="n"/>
      <c r="B908" s="7" t="n"/>
      <c r="C908" s="8" t="n"/>
      <c r="D908" s="9" t="n"/>
      <c r="E908" s="10">
        <f>IF(OR(C908="",D908=""),"",C908*D908)</f>
        <v/>
      </c>
      <c r="F908" s="7" t="n"/>
      <c r="G908" s="7" t="n"/>
    </row>
    <row r="909">
      <c r="A909" s="6" t="n"/>
      <c r="B909" s="7" t="n"/>
      <c r="C909" s="8" t="n"/>
      <c r="D909" s="9" t="n"/>
      <c r="E909" s="10">
        <f>IF(OR(C909="",D909=""),"",C909*D909)</f>
        <v/>
      </c>
      <c r="F909" s="7" t="n"/>
      <c r="G909" s="7" t="n"/>
    </row>
    <row r="910">
      <c r="A910" s="6" t="n"/>
      <c r="B910" s="7" t="n"/>
      <c r="C910" s="8" t="n"/>
      <c r="D910" s="9" t="n"/>
      <c r="E910" s="10">
        <f>IF(OR(C910="",D910=""),"",C910*D910)</f>
        <v/>
      </c>
      <c r="F910" s="7" t="n"/>
      <c r="G910" s="7" t="n"/>
    </row>
    <row r="911">
      <c r="A911" s="6" t="n"/>
      <c r="B911" s="7" t="n"/>
      <c r="C911" s="8" t="n"/>
      <c r="D911" s="9" t="n"/>
      <c r="E911" s="10">
        <f>IF(OR(C911="",D911=""),"",C911*D911)</f>
        <v/>
      </c>
      <c r="F911" s="7" t="n"/>
      <c r="G911" s="7" t="n"/>
    </row>
    <row r="912">
      <c r="A912" s="6" t="n"/>
      <c r="B912" s="7" t="n"/>
      <c r="C912" s="8" t="n"/>
      <c r="D912" s="9" t="n"/>
      <c r="E912" s="10">
        <f>IF(OR(C912="",D912=""),"",C912*D912)</f>
        <v/>
      </c>
      <c r="F912" s="7" t="n"/>
      <c r="G912" s="7" t="n"/>
    </row>
    <row r="913">
      <c r="A913" s="6" t="n"/>
      <c r="B913" s="7" t="n"/>
      <c r="C913" s="8" t="n"/>
      <c r="D913" s="9" t="n"/>
      <c r="E913" s="10">
        <f>IF(OR(C913="",D913=""),"",C913*D913)</f>
        <v/>
      </c>
      <c r="F913" s="7" t="n"/>
      <c r="G913" s="7" t="n"/>
    </row>
    <row r="914">
      <c r="A914" s="6" t="n"/>
      <c r="B914" s="7" t="n"/>
      <c r="C914" s="8" t="n"/>
      <c r="D914" s="9" t="n"/>
      <c r="E914" s="10">
        <f>IF(OR(C914="",D914=""),"",C914*D914)</f>
        <v/>
      </c>
      <c r="F914" s="7" t="n"/>
      <c r="G914" s="7" t="n"/>
    </row>
    <row r="915">
      <c r="A915" s="6" t="n"/>
      <c r="B915" s="7" t="n"/>
      <c r="C915" s="8" t="n"/>
      <c r="D915" s="9" t="n"/>
      <c r="E915" s="10">
        <f>IF(OR(C915="",D915=""),"",C915*D915)</f>
        <v/>
      </c>
      <c r="F915" s="7" t="n"/>
      <c r="G915" s="7" t="n"/>
    </row>
    <row r="916">
      <c r="A916" s="6" t="n"/>
      <c r="B916" s="7" t="n"/>
      <c r="C916" s="8" t="n"/>
      <c r="D916" s="9" t="n"/>
      <c r="E916" s="10">
        <f>IF(OR(C916="",D916=""),"",C916*D916)</f>
        <v/>
      </c>
      <c r="F916" s="7" t="n"/>
      <c r="G916" s="7" t="n"/>
    </row>
    <row r="917">
      <c r="A917" s="6" t="n"/>
      <c r="B917" s="7" t="n"/>
      <c r="C917" s="8" t="n"/>
      <c r="D917" s="9" t="n"/>
      <c r="E917" s="10">
        <f>IF(OR(C917="",D917=""),"",C917*D917)</f>
        <v/>
      </c>
      <c r="F917" s="7" t="n"/>
      <c r="G917" s="7" t="n"/>
    </row>
    <row r="918">
      <c r="A918" s="6" t="n"/>
      <c r="B918" s="7" t="n"/>
      <c r="C918" s="8" t="n"/>
      <c r="D918" s="9" t="n"/>
      <c r="E918" s="10">
        <f>IF(OR(C918="",D918=""),"",C918*D918)</f>
        <v/>
      </c>
      <c r="F918" s="7" t="n"/>
      <c r="G918" s="7" t="n"/>
    </row>
    <row r="919">
      <c r="A919" s="6" t="n"/>
      <c r="B919" s="7" t="n"/>
      <c r="C919" s="8" t="n"/>
      <c r="D919" s="9" t="n"/>
      <c r="E919" s="10">
        <f>IF(OR(C919="",D919=""),"",C919*D919)</f>
        <v/>
      </c>
      <c r="F919" s="7" t="n"/>
      <c r="G919" s="7" t="n"/>
    </row>
    <row r="920">
      <c r="A920" s="6" t="n"/>
      <c r="B920" s="7" t="n"/>
      <c r="C920" s="8" t="n"/>
      <c r="D920" s="9" t="n"/>
      <c r="E920" s="10">
        <f>IF(OR(C920="",D920=""),"",C920*D920)</f>
        <v/>
      </c>
      <c r="F920" s="7" t="n"/>
      <c r="G920" s="7" t="n"/>
    </row>
    <row r="921">
      <c r="A921" s="6" t="n"/>
      <c r="B921" s="7" t="n"/>
      <c r="C921" s="8" t="n"/>
      <c r="D921" s="9" t="n"/>
      <c r="E921" s="10">
        <f>IF(OR(C921="",D921=""),"",C921*D921)</f>
        <v/>
      </c>
      <c r="F921" s="7" t="n"/>
      <c r="G921" s="7" t="n"/>
    </row>
    <row r="922">
      <c r="A922" s="6" t="n"/>
      <c r="B922" s="7" t="n"/>
      <c r="C922" s="8" t="n"/>
      <c r="D922" s="9" t="n"/>
      <c r="E922" s="10">
        <f>IF(OR(C922="",D922=""),"",C922*D922)</f>
        <v/>
      </c>
      <c r="F922" s="7" t="n"/>
      <c r="G922" s="7" t="n"/>
    </row>
    <row r="923">
      <c r="A923" s="6" t="n"/>
      <c r="B923" s="7" t="n"/>
      <c r="C923" s="8" t="n"/>
      <c r="D923" s="9" t="n"/>
      <c r="E923" s="10">
        <f>IF(OR(C923="",D923=""),"",C923*D923)</f>
        <v/>
      </c>
      <c r="F923" s="7" t="n"/>
      <c r="G923" s="7" t="n"/>
    </row>
    <row r="924">
      <c r="A924" s="6" t="n"/>
      <c r="B924" s="7" t="n"/>
      <c r="C924" s="8" t="n"/>
      <c r="D924" s="9" t="n"/>
      <c r="E924" s="10">
        <f>IF(OR(C924="",D924=""),"",C924*D924)</f>
        <v/>
      </c>
      <c r="F924" s="7" t="n"/>
      <c r="G924" s="7" t="n"/>
    </row>
    <row r="925">
      <c r="A925" s="6" t="n"/>
      <c r="B925" s="7" t="n"/>
      <c r="C925" s="8" t="n"/>
      <c r="D925" s="9" t="n"/>
      <c r="E925" s="10">
        <f>IF(OR(C925="",D925=""),"",C925*D925)</f>
        <v/>
      </c>
      <c r="F925" s="7" t="n"/>
      <c r="G925" s="7" t="n"/>
    </row>
    <row r="926">
      <c r="A926" s="6" t="n"/>
      <c r="B926" s="7" t="n"/>
      <c r="C926" s="8" t="n"/>
      <c r="D926" s="9" t="n"/>
      <c r="E926" s="10">
        <f>IF(OR(C926="",D926=""),"",C926*D926)</f>
        <v/>
      </c>
      <c r="F926" s="7" t="n"/>
      <c r="G926" s="7" t="n"/>
    </row>
    <row r="927">
      <c r="A927" s="6" t="n"/>
      <c r="B927" s="7" t="n"/>
      <c r="C927" s="8" t="n"/>
      <c r="D927" s="9" t="n"/>
      <c r="E927" s="10">
        <f>IF(OR(C927="",D927=""),"",C927*D927)</f>
        <v/>
      </c>
      <c r="F927" s="7" t="n"/>
      <c r="G927" s="7" t="n"/>
    </row>
    <row r="928">
      <c r="A928" s="6" t="n"/>
      <c r="B928" s="7" t="n"/>
      <c r="C928" s="8" t="n"/>
      <c r="D928" s="9" t="n"/>
      <c r="E928" s="10">
        <f>IF(OR(C928="",D928=""),"",C928*D928)</f>
        <v/>
      </c>
      <c r="F928" s="7" t="n"/>
      <c r="G928" s="7" t="n"/>
    </row>
    <row r="929">
      <c r="A929" s="6" t="n"/>
      <c r="B929" s="7" t="n"/>
      <c r="C929" s="8" t="n"/>
      <c r="D929" s="9" t="n"/>
      <c r="E929" s="10">
        <f>IF(OR(C929="",D929=""),"",C929*D929)</f>
        <v/>
      </c>
      <c r="F929" s="7" t="n"/>
      <c r="G929" s="7" t="n"/>
    </row>
    <row r="930">
      <c r="A930" s="6" t="n"/>
      <c r="B930" s="7" t="n"/>
      <c r="C930" s="8" t="n"/>
      <c r="D930" s="9" t="n"/>
      <c r="E930" s="10">
        <f>IF(OR(C930="",D930=""),"",C930*D930)</f>
        <v/>
      </c>
      <c r="F930" s="7" t="n"/>
      <c r="G930" s="7" t="n"/>
    </row>
    <row r="931">
      <c r="A931" s="6" t="n"/>
      <c r="B931" s="7" t="n"/>
      <c r="C931" s="8" t="n"/>
      <c r="D931" s="9" t="n"/>
      <c r="E931" s="10">
        <f>IF(OR(C931="",D931=""),"",C931*D931)</f>
        <v/>
      </c>
      <c r="F931" s="7" t="n"/>
      <c r="G931" s="7" t="n"/>
    </row>
    <row r="932">
      <c r="A932" s="6" t="n"/>
      <c r="B932" s="7" t="n"/>
      <c r="C932" s="8" t="n"/>
      <c r="D932" s="9" t="n"/>
      <c r="E932" s="10">
        <f>IF(OR(C932="",D932=""),"",C932*D932)</f>
        <v/>
      </c>
      <c r="F932" s="7" t="n"/>
      <c r="G932" s="7" t="n"/>
    </row>
    <row r="933">
      <c r="A933" s="6" t="n"/>
      <c r="B933" s="7" t="n"/>
      <c r="C933" s="8" t="n"/>
      <c r="D933" s="9" t="n"/>
      <c r="E933" s="10">
        <f>IF(OR(C933="",D933=""),"",C933*D933)</f>
        <v/>
      </c>
      <c r="F933" s="7" t="n"/>
      <c r="G933" s="7" t="n"/>
    </row>
    <row r="934">
      <c r="A934" s="6" t="n"/>
      <c r="B934" s="7" t="n"/>
      <c r="C934" s="8" t="n"/>
      <c r="D934" s="9" t="n"/>
      <c r="E934" s="10">
        <f>IF(OR(C934="",D934=""),"",C934*D934)</f>
        <v/>
      </c>
      <c r="F934" s="7" t="n"/>
      <c r="G934" s="7" t="n"/>
    </row>
    <row r="935">
      <c r="A935" s="6" t="n"/>
      <c r="B935" s="7" t="n"/>
      <c r="C935" s="8" t="n"/>
      <c r="D935" s="9" t="n"/>
      <c r="E935" s="10">
        <f>IF(OR(C935="",D935=""),"",C935*D935)</f>
        <v/>
      </c>
      <c r="F935" s="7" t="n"/>
      <c r="G935" s="7" t="n"/>
    </row>
    <row r="936">
      <c r="A936" s="6" t="n"/>
      <c r="B936" s="7" t="n"/>
      <c r="C936" s="8" t="n"/>
      <c r="D936" s="9" t="n"/>
      <c r="E936" s="10">
        <f>IF(OR(C936="",D936=""),"",C936*D936)</f>
        <v/>
      </c>
      <c r="F936" s="7" t="n"/>
      <c r="G936" s="7" t="n"/>
    </row>
    <row r="937">
      <c r="A937" s="6" t="n"/>
      <c r="B937" s="7" t="n"/>
      <c r="C937" s="8" t="n"/>
      <c r="D937" s="9" t="n"/>
      <c r="E937" s="10">
        <f>IF(OR(C937="",D937=""),"",C937*D937)</f>
        <v/>
      </c>
      <c r="F937" s="7" t="n"/>
      <c r="G937" s="7" t="n"/>
    </row>
    <row r="938">
      <c r="A938" s="6" t="n"/>
      <c r="B938" s="7" t="n"/>
      <c r="C938" s="8" t="n"/>
      <c r="D938" s="9" t="n"/>
      <c r="E938" s="10">
        <f>IF(OR(C938="",D938=""),"",C938*D938)</f>
        <v/>
      </c>
      <c r="F938" s="7" t="n"/>
      <c r="G938" s="7" t="n"/>
    </row>
    <row r="939">
      <c r="A939" s="6" t="n"/>
      <c r="B939" s="7" t="n"/>
      <c r="C939" s="8" t="n"/>
      <c r="D939" s="9" t="n"/>
      <c r="E939" s="10">
        <f>IF(OR(C939="",D939=""),"",C939*D939)</f>
        <v/>
      </c>
      <c r="F939" s="7" t="n"/>
      <c r="G939" s="7" t="n"/>
    </row>
    <row r="940">
      <c r="A940" s="6" t="n"/>
      <c r="B940" s="7" t="n"/>
      <c r="C940" s="8" t="n"/>
      <c r="D940" s="9" t="n"/>
      <c r="E940" s="10">
        <f>IF(OR(C940="",D940=""),"",C940*D940)</f>
        <v/>
      </c>
      <c r="F940" s="7" t="n"/>
      <c r="G940" s="7" t="n"/>
    </row>
    <row r="941">
      <c r="A941" s="6" t="n"/>
      <c r="B941" s="7" t="n"/>
      <c r="C941" s="8" t="n"/>
      <c r="D941" s="9" t="n"/>
      <c r="E941" s="10">
        <f>IF(OR(C941="",D941=""),"",C941*D941)</f>
        <v/>
      </c>
      <c r="F941" s="7" t="n"/>
      <c r="G941" s="7" t="n"/>
    </row>
    <row r="942">
      <c r="A942" s="6" t="n"/>
      <c r="B942" s="7" t="n"/>
      <c r="C942" s="8" t="n"/>
      <c r="D942" s="9" t="n"/>
      <c r="E942" s="10">
        <f>IF(OR(C942="",D942=""),"",C942*D942)</f>
        <v/>
      </c>
      <c r="F942" s="7" t="n"/>
      <c r="G942" s="7" t="n"/>
    </row>
    <row r="943">
      <c r="A943" s="6" t="n"/>
      <c r="B943" s="7" t="n"/>
      <c r="C943" s="8" t="n"/>
      <c r="D943" s="9" t="n"/>
      <c r="E943" s="10">
        <f>IF(OR(C943="",D943=""),"",C943*D943)</f>
        <v/>
      </c>
      <c r="F943" s="7" t="n"/>
      <c r="G943" s="7" t="n"/>
    </row>
    <row r="944">
      <c r="A944" s="6" t="n"/>
      <c r="B944" s="7" t="n"/>
      <c r="C944" s="8" t="n"/>
      <c r="D944" s="9" t="n"/>
      <c r="E944" s="10">
        <f>IF(OR(C944="",D944=""),"",C944*D944)</f>
        <v/>
      </c>
      <c r="F944" s="7" t="n"/>
      <c r="G944" s="7" t="n"/>
    </row>
    <row r="945">
      <c r="A945" s="6" t="n"/>
      <c r="B945" s="7" t="n"/>
      <c r="C945" s="8" t="n"/>
      <c r="D945" s="9" t="n"/>
      <c r="E945" s="10">
        <f>IF(OR(C945="",D945=""),"",C945*D945)</f>
        <v/>
      </c>
      <c r="F945" s="7" t="n"/>
      <c r="G945" s="7" t="n"/>
    </row>
    <row r="946">
      <c r="A946" s="6" t="n"/>
      <c r="B946" s="7" t="n"/>
      <c r="C946" s="8" t="n"/>
      <c r="D946" s="9" t="n"/>
      <c r="E946" s="10">
        <f>IF(OR(C946="",D946=""),"",C946*D946)</f>
        <v/>
      </c>
      <c r="F946" s="7" t="n"/>
      <c r="G946" s="7" t="n"/>
    </row>
    <row r="947">
      <c r="A947" s="6" t="n"/>
      <c r="B947" s="7" t="n"/>
      <c r="C947" s="8" t="n"/>
      <c r="D947" s="9" t="n"/>
      <c r="E947" s="10">
        <f>IF(OR(C947="",D947=""),"",C947*D947)</f>
        <v/>
      </c>
      <c r="F947" s="7" t="n"/>
      <c r="G947" s="7" t="n"/>
    </row>
    <row r="948">
      <c r="A948" s="6" t="n"/>
      <c r="B948" s="7" t="n"/>
      <c r="C948" s="8" t="n"/>
      <c r="D948" s="9" t="n"/>
      <c r="E948" s="10">
        <f>IF(OR(C948="",D948=""),"",C948*D948)</f>
        <v/>
      </c>
      <c r="F948" s="7" t="n"/>
      <c r="G948" s="7" t="n"/>
    </row>
    <row r="949">
      <c r="A949" s="6" t="n"/>
      <c r="B949" s="7" t="n"/>
      <c r="C949" s="8" t="n"/>
      <c r="D949" s="9" t="n"/>
      <c r="E949" s="10">
        <f>IF(OR(C949="",D949=""),"",C949*D949)</f>
        <v/>
      </c>
      <c r="F949" s="7" t="n"/>
      <c r="G949" s="7" t="n"/>
    </row>
    <row r="950">
      <c r="A950" s="6" t="n"/>
      <c r="B950" s="7" t="n"/>
      <c r="C950" s="8" t="n"/>
      <c r="D950" s="9" t="n"/>
      <c r="E950" s="10">
        <f>IF(OR(C950="",D950=""),"",C950*D950)</f>
        <v/>
      </c>
      <c r="F950" s="7" t="n"/>
      <c r="G950" s="7" t="n"/>
    </row>
    <row r="951">
      <c r="A951" s="6" t="n"/>
      <c r="B951" s="7" t="n"/>
      <c r="C951" s="8" t="n"/>
      <c r="D951" s="9" t="n"/>
      <c r="E951" s="10">
        <f>IF(OR(C951="",D951=""),"",C951*D951)</f>
        <v/>
      </c>
      <c r="F951" s="7" t="n"/>
      <c r="G951" s="7" t="n"/>
    </row>
    <row r="952">
      <c r="A952" s="6" t="n"/>
      <c r="B952" s="7" t="n"/>
      <c r="C952" s="8" t="n"/>
      <c r="D952" s="9" t="n"/>
      <c r="E952" s="10">
        <f>IF(OR(C952="",D952=""),"",C952*D952)</f>
        <v/>
      </c>
      <c r="F952" s="7" t="n"/>
      <c r="G952" s="7" t="n"/>
    </row>
    <row r="953">
      <c r="A953" s="6" t="n"/>
      <c r="B953" s="7" t="n"/>
      <c r="C953" s="8" t="n"/>
      <c r="D953" s="9" t="n"/>
      <c r="E953" s="10">
        <f>IF(OR(C953="",D953=""),"",C953*D953)</f>
        <v/>
      </c>
      <c r="F953" s="7" t="n"/>
      <c r="G953" s="7" t="n"/>
    </row>
    <row r="954">
      <c r="A954" s="6" t="n"/>
      <c r="B954" s="7" t="n"/>
      <c r="C954" s="8" t="n"/>
      <c r="D954" s="9" t="n"/>
      <c r="E954" s="10">
        <f>IF(OR(C954="",D954=""),"",C954*D954)</f>
        <v/>
      </c>
      <c r="F954" s="7" t="n"/>
      <c r="G954" s="7" t="n"/>
    </row>
    <row r="955">
      <c r="A955" s="6" t="n"/>
      <c r="B955" s="7" t="n"/>
      <c r="C955" s="8" t="n"/>
      <c r="D955" s="9" t="n"/>
      <c r="E955" s="10">
        <f>IF(OR(C955="",D955=""),"",C955*D955)</f>
        <v/>
      </c>
      <c r="F955" s="7" t="n"/>
      <c r="G955" s="7" t="n"/>
    </row>
    <row r="956">
      <c r="A956" s="6" t="n"/>
      <c r="B956" s="7" t="n"/>
      <c r="C956" s="8" t="n"/>
      <c r="D956" s="9" t="n"/>
      <c r="E956" s="10">
        <f>IF(OR(C956="",D956=""),"",C956*D956)</f>
        <v/>
      </c>
      <c r="F956" s="7" t="n"/>
      <c r="G956" s="7" t="n"/>
    </row>
    <row r="957">
      <c r="A957" s="6" t="n"/>
      <c r="B957" s="7" t="n"/>
      <c r="C957" s="8" t="n"/>
      <c r="D957" s="9" t="n"/>
      <c r="E957" s="10">
        <f>IF(OR(C957="",D957=""),"",C957*D957)</f>
        <v/>
      </c>
      <c r="F957" s="7" t="n"/>
      <c r="G957" s="7" t="n"/>
    </row>
    <row r="958">
      <c r="A958" s="6" t="n"/>
      <c r="B958" s="7" t="n"/>
      <c r="C958" s="8" t="n"/>
      <c r="D958" s="9" t="n"/>
      <c r="E958" s="10">
        <f>IF(OR(C958="",D958=""),"",C958*D958)</f>
        <v/>
      </c>
      <c r="F958" s="7" t="n"/>
      <c r="G958" s="7" t="n"/>
    </row>
    <row r="959">
      <c r="A959" s="6" t="n"/>
      <c r="B959" s="7" t="n"/>
      <c r="C959" s="8" t="n"/>
      <c r="D959" s="9" t="n"/>
      <c r="E959" s="10">
        <f>IF(OR(C959="",D959=""),"",C959*D959)</f>
        <v/>
      </c>
      <c r="F959" s="7" t="n"/>
      <c r="G959" s="7" t="n"/>
    </row>
    <row r="960">
      <c r="A960" s="6" t="n"/>
      <c r="B960" s="7" t="n"/>
      <c r="C960" s="8" t="n"/>
      <c r="D960" s="9" t="n"/>
      <c r="E960" s="10">
        <f>IF(OR(C960="",D960=""),"",C960*D960)</f>
        <v/>
      </c>
      <c r="F960" s="7" t="n"/>
      <c r="G960" s="7" t="n"/>
    </row>
    <row r="961">
      <c r="A961" s="6" t="n"/>
      <c r="B961" s="7" t="n"/>
      <c r="C961" s="8" t="n"/>
      <c r="D961" s="9" t="n"/>
      <c r="E961" s="10">
        <f>IF(OR(C961="",D961=""),"",C961*D961)</f>
        <v/>
      </c>
      <c r="F961" s="7" t="n"/>
      <c r="G961" s="7" t="n"/>
    </row>
    <row r="962">
      <c r="A962" s="6" t="n"/>
      <c r="B962" s="7" t="n"/>
      <c r="C962" s="8" t="n"/>
      <c r="D962" s="9" t="n"/>
      <c r="E962" s="10">
        <f>IF(OR(C962="",D962=""),"",C962*D962)</f>
        <v/>
      </c>
      <c r="F962" s="7" t="n"/>
      <c r="G962" s="7" t="n"/>
    </row>
    <row r="963">
      <c r="A963" s="6" t="n"/>
      <c r="B963" s="7" t="n"/>
      <c r="C963" s="8" t="n"/>
      <c r="D963" s="9" t="n"/>
      <c r="E963" s="10">
        <f>IF(OR(C963="",D963=""),"",C963*D963)</f>
        <v/>
      </c>
      <c r="F963" s="7" t="n"/>
      <c r="G963" s="7" t="n"/>
    </row>
    <row r="964">
      <c r="A964" s="6" t="n"/>
      <c r="B964" s="7" t="n"/>
      <c r="C964" s="8" t="n"/>
      <c r="D964" s="9" t="n"/>
      <c r="E964" s="10">
        <f>IF(OR(C964="",D964=""),"",C964*D964)</f>
        <v/>
      </c>
      <c r="F964" s="7" t="n"/>
      <c r="G964" s="7" t="n"/>
    </row>
    <row r="965">
      <c r="A965" s="6" t="n"/>
      <c r="B965" s="7" t="n"/>
      <c r="C965" s="8" t="n"/>
      <c r="D965" s="9" t="n"/>
      <c r="E965" s="10">
        <f>IF(OR(C965="",D965=""),"",C965*D965)</f>
        <v/>
      </c>
      <c r="F965" s="7" t="n"/>
      <c r="G965" s="7" t="n"/>
    </row>
    <row r="966">
      <c r="A966" s="6" t="n"/>
      <c r="B966" s="7" t="n"/>
      <c r="C966" s="8" t="n"/>
      <c r="D966" s="9" t="n"/>
      <c r="E966" s="10">
        <f>IF(OR(C966="",D966=""),"",C966*D966)</f>
        <v/>
      </c>
      <c r="F966" s="7" t="n"/>
      <c r="G966" s="7" t="n"/>
    </row>
    <row r="967">
      <c r="A967" s="6" t="n"/>
      <c r="B967" s="7" t="n"/>
      <c r="C967" s="8" t="n"/>
      <c r="D967" s="9" t="n"/>
      <c r="E967" s="10">
        <f>IF(OR(C967="",D967=""),"",C967*D967)</f>
        <v/>
      </c>
      <c r="F967" s="7" t="n"/>
      <c r="G967" s="7" t="n"/>
    </row>
    <row r="968">
      <c r="A968" s="6" t="n"/>
      <c r="B968" s="7" t="n"/>
      <c r="C968" s="8" t="n"/>
      <c r="D968" s="9" t="n"/>
      <c r="E968" s="10">
        <f>IF(OR(C968="",D968=""),"",C968*D968)</f>
        <v/>
      </c>
      <c r="F968" s="7" t="n"/>
      <c r="G968" s="7" t="n"/>
    </row>
    <row r="969">
      <c r="A969" s="6" t="n"/>
      <c r="B969" s="7" t="n"/>
      <c r="C969" s="8" t="n"/>
      <c r="D969" s="9" t="n"/>
      <c r="E969" s="10">
        <f>IF(OR(C969="",D969=""),"",C969*D969)</f>
        <v/>
      </c>
      <c r="F969" s="7" t="n"/>
      <c r="G969" s="7" t="n"/>
    </row>
    <row r="970">
      <c r="A970" s="6" t="n"/>
      <c r="B970" s="7" t="n"/>
      <c r="C970" s="8" t="n"/>
      <c r="D970" s="9" t="n"/>
      <c r="E970" s="10">
        <f>IF(OR(C970="",D970=""),"",C970*D970)</f>
        <v/>
      </c>
      <c r="F970" s="7" t="n"/>
      <c r="G970" s="7" t="n"/>
    </row>
    <row r="971">
      <c r="A971" s="6" t="n"/>
      <c r="B971" s="7" t="n"/>
      <c r="C971" s="8" t="n"/>
      <c r="D971" s="9" t="n"/>
      <c r="E971" s="10">
        <f>IF(OR(C971="",D971=""),"",C971*D971)</f>
        <v/>
      </c>
      <c r="F971" s="7" t="n"/>
      <c r="G971" s="7" t="n"/>
    </row>
    <row r="972">
      <c r="A972" s="6" t="n"/>
      <c r="B972" s="7" t="n"/>
      <c r="C972" s="8" t="n"/>
      <c r="D972" s="9" t="n"/>
      <c r="E972" s="10">
        <f>IF(OR(C972="",D972=""),"",C972*D972)</f>
        <v/>
      </c>
      <c r="F972" s="7" t="n"/>
      <c r="G972" s="7" t="n"/>
    </row>
    <row r="973">
      <c r="A973" s="6" t="n"/>
      <c r="B973" s="7" t="n"/>
      <c r="C973" s="8" t="n"/>
      <c r="D973" s="9" t="n"/>
      <c r="E973" s="10">
        <f>IF(OR(C973="",D973=""),"",C973*D973)</f>
        <v/>
      </c>
      <c r="F973" s="7" t="n"/>
      <c r="G973" s="7" t="n"/>
    </row>
    <row r="974">
      <c r="A974" s="6" t="n"/>
      <c r="B974" s="7" t="n"/>
      <c r="C974" s="8" t="n"/>
      <c r="D974" s="9" t="n"/>
      <c r="E974" s="10">
        <f>IF(OR(C974="",D974=""),"",C974*D974)</f>
        <v/>
      </c>
      <c r="F974" s="7" t="n"/>
      <c r="G974" s="7" t="n"/>
    </row>
    <row r="975">
      <c r="A975" s="6" t="n"/>
      <c r="B975" s="7" t="n"/>
      <c r="C975" s="8" t="n"/>
      <c r="D975" s="9" t="n"/>
      <c r="E975" s="10">
        <f>IF(OR(C975="",D975=""),"",C975*D975)</f>
        <v/>
      </c>
      <c r="F975" s="7" t="n"/>
      <c r="G975" s="7" t="n"/>
    </row>
    <row r="976">
      <c r="A976" s="6" t="n"/>
      <c r="B976" s="7" t="n"/>
      <c r="C976" s="8" t="n"/>
      <c r="D976" s="9" t="n"/>
      <c r="E976" s="10">
        <f>IF(OR(C976="",D976=""),"",C976*D976)</f>
        <v/>
      </c>
      <c r="F976" s="7" t="n"/>
      <c r="G976" s="7" t="n"/>
    </row>
    <row r="977">
      <c r="A977" s="6" t="n"/>
      <c r="B977" s="7" t="n"/>
      <c r="C977" s="8" t="n"/>
      <c r="D977" s="9" t="n"/>
      <c r="E977" s="10">
        <f>IF(OR(C977="",D977=""),"",C977*D977)</f>
        <v/>
      </c>
      <c r="F977" s="7" t="n"/>
      <c r="G977" s="7" t="n"/>
    </row>
    <row r="978">
      <c r="A978" s="6" t="n"/>
      <c r="B978" s="7" t="n"/>
      <c r="C978" s="8" t="n"/>
      <c r="D978" s="9" t="n"/>
      <c r="E978" s="10">
        <f>IF(OR(C978="",D978=""),"",C978*D978)</f>
        <v/>
      </c>
      <c r="F978" s="7" t="n"/>
      <c r="G978" s="7" t="n"/>
    </row>
    <row r="979">
      <c r="A979" s="6" t="n"/>
      <c r="B979" s="7" t="n"/>
      <c r="C979" s="8" t="n"/>
      <c r="D979" s="9" t="n"/>
      <c r="E979" s="10">
        <f>IF(OR(C979="",D979=""),"",C979*D979)</f>
        <v/>
      </c>
      <c r="F979" s="7" t="n"/>
      <c r="G979" s="7" t="n"/>
    </row>
    <row r="980">
      <c r="A980" s="6" t="n"/>
      <c r="B980" s="7" t="n"/>
      <c r="C980" s="8" t="n"/>
      <c r="D980" s="9" t="n"/>
      <c r="E980" s="10">
        <f>IF(OR(C980="",D980=""),"",C980*D980)</f>
        <v/>
      </c>
      <c r="F980" s="7" t="n"/>
      <c r="G980" s="7" t="n"/>
    </row>
    <row r="981">
      <c r="A981" s="6" t="n"/>
      <c r="B981" s="7" t="n"/>
      <c r="C981" s="8" t="n"/>
      <c r="D981" s="9" t="n"/>
      <c r="E981" s="10">
        <f>IF(OR(C981="",D981=""),"",C981*D981)</f>
        <v/>
      </c>
      <c r="F981" s="7" t="n"/>
      <c r="G981" s="7" t="n"/>
    </row>
    <row r="982">
      <c r="A982" s="6" t="n"/>
      <c r="B982" s="7" t="n"/>
      <c r="C982" s="8" t="n"/>
      <c r="D982" s="9" t="n"/>
      <c r="E982" s="10">
        <f>IF(OR(C982="",D982=""),"",C982*D982)</f>
        <v/>
      </c>
      <c r="F982" s="7" t="n"/>
      <c r="G982" s="7" t="n"/>
    </row>
    <row r="983">
      <c r="A983" s="6" t="n"/>
      <c r="B983" s="7" t="n"/>
      <c r="C983" s="8" t="n"/>
      <c r="D983" s="9" t="n"/>
      <c r="E983" s="10">
        <f>IF(OR(C983="",D983=""),"",C983*D983)</f>
        <v/>
      </c>
      <c r="F983" s="7" t="n"/>
      <c r="G983" s="7" t="n"/>
    </row>
    <row r="984">
      <c r="A984" s="6" t="n"/>
      <c r="B984" s="7" t="n"/>
      <c r="C984" s="8" t="n"/>
      <c r="D984" s="9" t="n"/>
      <c r="E984" s="10">
        <f>IF(OR(C984="",D984=""),"",C984*D984)</f>
        <v/>
      </c>
      <c r="F984" s="7" t="n"/>
      <c r="G984" s="7" t="n"/>
    </row>
    <row r="985">
      <c r="A985" s="6" t="n"/>
      <c r="B985" s="7" t="n"/>
      <c r="C985" s="8" t="n"/>
      <c r="D985" s="9" t="n"/>
      <c r="E985" s="10">
        <f>IF(OR(C985="",D985=""),"",C985*D985)</f>
        <v/>
      </c>
      <c r="F985" s="7" t="n"/>
      <c r="G985" s="7" t="n"/>
    </row>
    <row r="986">
      <c r="A986" s="6" t="n"/>
      <c r="B986" s="7" t="n"/>
      <c r="C986" s="8" t="n"/>
      <c r="D986" s="9" t="n"/>
      <c r="E986" s="10">
        <f>IF(OR(C986="",D986=""),"",C986*D986)</f>
        <v/>
      </c>
      <c r="F986" s="7" t="n"/>
      <c r="G986" s="7" t="n"/>
    </row>
    <row r="987">
      <c r="A987" s="6" t="n"/>
      <c r="B987" s="7" t="n"/>
      <c r="C987" s="8" t="n"/>
      <c r="D987" s="9" t="n"/>
      <c r="E987" s="10">
        <f>IF(OR(C987="",D987=""),"",C987*D987)</f>
        <v/>
      </c>
      <c r="F987" s="7" t="n"/>
      <c r="G987" s="7" t="n"/>
    </row>
    <row r="988">
      <c r="A988" s="6" t="n"/>
      <c r="B988" s="7" t="n"/>
      <c r="C988" s="8" t="n"/>
      <c r="D988" s="9" t="n"/>
      <c r="E988" s="10">
        <f>IF(OR(C988="",D988=""),"",C988*D988)</f>
        <v/>
      </c>
      <c r="F988" s="7" t="n"/>
      <c r="G988" s="7" t="n"/>
    </row>
    <row r="989">
      <c r="A989" s="6" t="n"/>
      <c r="B989" s="7" t="n"/>
      <c r="C989" s="8" t="n"/>
      <c r="D989" s="9" t="n"/>
      <c r="E989" s="10">
        <f>IF(OR(C989="",D989=""),"",C989*D989)</f>
        <v/>
      </c>
      <c r="F989" s="7" t="n"/>
      <c r="G989" s="7" t="n"/>
    </row>
    <row r="990">
      <c r="A990" s="6" t="n"/>
      <c r="B990" s="7" t="n"/>
      <c r="C990" s="8" t="n"/>
      <c r="D990" s="9" t="n"/>
      <c r="E990" s="10">
        <f>IF(OR(C990="",D990=""),"",C990*D990)</f>
        <v/>
      </c>
      <c r="F990" s="7" t="n"/>
      <c r="G990" s="7" t="n"/>
    </row>
    <row r="991">
      <c r="A991" s="6" t="n"/>
      <c r="B991" s="7" t="n"/>
      <c r="C991" s="8" t="n"/>
      <c r="D991" s="9" t="n"/>
      <c r="E991" s="10">
        <f>IF(OR(C991="",D991=""),"",C991*D991)</f>
        <v/>
      </c>
      <c r="F991" s="7" t="n"/>
      <c r="G991" s="7" t="n"/>
    </row>
    <row r="992">
      <c r="A992" s="6" t="n"/>
      <c r="B992" s="7" t="n"/>
      <c r="C992" s="8" t="n"/>
      <c r="D992" s="9" t="n"/>
      <c r="E992" s="10">
        <f>IF(OR(C992="",D992=""),"",C992*D992)</f>
        <v/>
      </c>
      <c r="F992" s="7" t="n"/>
      <c r="G992" s="7" t="n"/>
    </row>
    <row r="993">
      <c r="A993" s="6" t="n"/>
      <c r="B993" s="7" t="n"/>
      <c r="C993" s="8" t="n"/>
      <c r="D993" s="9" t="n"/>
      <c r="E993" s="10">
        <f>IF(OR(C993="",D993=""),"",C993*D993)</f>
        <v/>
      </c>
      <c r="F993" s="7" t="n"/>
      <c r="G993" s="7" t="n"/>
    </row>
    <row r="994">
      <c r="A994" s="6" t="n"/>
      <c r="B994" s="7" t="n"/>
      <c r="C994" s="8" t="n"/>
      <c r="D994" s="9" t="n"/>
      <c r="E994" s="10">
        <f>IF(OR(C994="",D994=""),"",C994*D994)</f>
        <v/>
      </c>
      <c r="F994" s="7" t="n"/>
      <c r="G994" s="7" t="n"/>
    </row>
    <row r="995">
      <c r="A995" s="6" t="n"/>
      <c r="B995" s="7" t="n"/>
      <c r="C995" s="8" t="n"/>
      <c r="D995" s="9" t="n"/>
      <c r="E995" s="10">
        <f>IF(OR(C995="",D995=""),"",C995*D995)</f>
        <v/>
      </c>
      <c r="F995" s="7" t="n"/>
      <c r="G995" s="7" t="n"/>
    </row>
    <row r="996">
      <c r="A996" s="6" t="n"/>
      <c r="B996" s="7" t="n"/>
      <c r="C996" s="8" t="n"/>
      <c r="D996" s="9" t="n"/>
      <c r="E996" s="10">
        <f>IF(OR(C996="",D996=""),"",C996*D996)</f>
        <v/>
      </c>
      <c r="F996" s="7" t="n"/>
      <c r="G996" s="7" t="n"/>
    </row>
    <row r="997">
      <c r="A997" s="6" t="n"/>
      <c r="B997" s="7" t="n"/>
      <c r="C997" s="8" t="n"/>
      <c r="D997" s="9" t="n"/>
      <c r="E997" s="10">
        <f>IF(OR(C997="",D997=""),"",C997*D997)</f>
        <v/>
      </c>
      <c r="F997" s="7" t="n"/>
      <c r="G997" s="7" t="n"/>
    </row>
    <row r="998">
      <c r="A998" s="6" t="n"/>
      <c r="B998" s="7" t="n"/>
      <c r="C998" s="8" t="n"/>
      <c r="D998" s="9" t="n"/>
      <c r="E998" s="10">
        <f>IF(OR(C998="",D998=""),"",C998*D998)</f>
        <v/>
      </c>
      <c r="F998" s="7" t="n"/>
      <c r="G998" s="7" t="n"/>
    </row>
    <row r="999">
      <c r="A999" s="6" t="n"/>
      <c r="B999" s="7" t="n"/>
      <c r="C999" s="8" t="n"/>
      <c r="D999" s="9" t="n"/>
      <c r="E999" s="10">
        <f>IF(OR(C999="",D999=""),"",C999*D999)</f>
        <v/>
      </c>
      <c r="F999" s="7" t="n"/>
      <c r="G999" s="7" t="n"/>
    </row>
    <row r="1000">
      <c r="A1000" s="6" t="n"/>
      <c r="B1000" s="7" t="n"/>
      <c r="C1000" s="8" t="n"/>
      <c r="D1000" s="9" t="n"/>
      <c r="E1000" s="10">
        <f>IF(OR(C1000="",D1000=""),"",C1000*D1000)</f>
        <v/>
      </c>
      <c r="F1000" s="7" t="n"/>
      <c r="G1000" s="7" t="n"/>
    </row>
    <row r="1001">
      <c r="A1001" s="6" t="n"/>
      <c r="B1001" s="7" t="n"/>
      <c r="C1001" s="8" t="n"/>
      <c r="D1001" s="9" t="n"/>
      <c r="E1001" s="10">
        <f>IF(OR(C1001="",D1001=""),"",C1001*D1001)</f>
        <v/>
      </c>
      <c r="F1001" s="7" t="n"/>
      <c r="G1001" s="7" t="n"/>
    </row>
    <row r="1002">
      <c r="A1002" s="6" t="n"/>
      <c r="B1002" s="7" t="n"/>
      <c r="C1002" s="8" t="n"/>
      <c r="D1002" s="9" t="n"/>
      <c r="E1002" s="10">
        <f>IF(OR(C1002="",D1002=""),"",C1002*D1002)</f>
        <v/>
      </c>
      <c r="F1002" s="7" t="n"/>
      <c r="G1002" s="7" t="n"/>
    </row>
    <row r="1003">
      <c r="A1003" s="6" t="n"/>
      <c r="B1003" s="7" t="n"/>
      <c r="C1003" s="8" t="n"/>
      <c r="D1003" s="9" t="n"/>
      <c r="E1003" s="10">
        <f>IF(OR(C1003="",D1003=""),"",C1003*D1003)</f>
        <v/>
      </c>
      <c r="F1003" s="7" t="n"/>
      <c r="G1003" s="7" t="n"/>
    </row>
  </sheetData>
  <autoFilter ref="A3:G1003"/>
  <dataValidations count="3">
    <dataValidation sqref="F4:F1003" showDropDown="0" showInputMessage="0" showErrorMessage="1" allowBlank="1" errorTitle="Medio de pago" error="Elige una opción de la lista: Yape, Plin, Efectivo, Tarjeta." type="list">
      <formula1>"Yape,Plin,Efectivo,Tarjeta"</formula1>
    </dataValidation>
    <dataValidation sqref="G4:G1003" showDropDown="0" showInputMessage="0" showErrorMessage="1" allowBlank="1" errorTitle="Estado" error="Elige una opción de la lista: Pagado, Pendiente." type="list">
      <formula1>"Pagado,Pendiente"</formula1>
    </dataValidation>
    <dataValidation sqref="A4:A1003" showDropDown="0" showInputMessage="0" showErrorMessage="1" allowBlank="1" errorTitle="Fecha" error="Escribe una fecha, por ejemplo 17/10/2026." type="date" operator="greaterThan">
      <formula1>36526</formula1>
    </dataValidation>
  </dataValidations>
  <pageMargins left="0.75" right="0.75" top="1" bottom="1" header="0.5" footer="0.5"/>
  <pageSetup orientation="landscape" fitToHeight="0" fitToWidth="1"/>
  <headerFooter>
    <oddHeader/>
    <oddFooter>&amp;CNovaPocket · plantilla gratis de control de ventas y cuadre de caja</oddFooter>
    <evenHeader/>
    <evenFooter/>
    <firstHeader/>
    <firstFooter/>
  </headerFooter>
</worksheet>
</file>

<file path=xl/worksheets/sheet3.xml><?xml version="1.0" encoding="utf-8"?>
<worksheet xmlns="http://schemas.openxmlformats.org/spreadsheetml/2006/main">
  <sheetPr>
    <tabColor rgb="001F1C3F"/>
    <outlinePr summaryBelow="1" summaryRight="1"/>
    <pageSetUpPr fitToPage="1"/>
  </sheetPr>
  <dimension ref="A1:D303"/>
  <sheetViews>
    <sheetView workbookViewId="0">
      <pane ySplit="3" topLeftCell="A4" activePane="bottomLeft" state="frozen"/>
      <selection pane="bottomLeft" activeCell="A1" sqref="A1"/>
    </sheetView>
  </sheetViews>
  <sheetFormatPr baseColWidth="8" defaultRowHeight="15"/>
  <cols>
    <col width="13" customWidth="1" min="1" max="1"/>
    <col width="36" customWidth="1" min="2" max="2"/>
    <col width="14" customWidth="1" min="3" max="3"/>
    <col width="14" customWidth="1" min="4" max="4"/>
  </cols>
  <sheetData>
    <row r="1" ht="24" customHeight="1">
      <c r="A1" s="1" t="inlineStr">
        <is>
          <t>Gastos del día</t>
        </is>
      </c>
    </row>
    <row r="2">
      <c r="A2" s="2" t="inlineStr">
        <is>
          <t>Lo que pagas durante el día: delivery, insumos de último minuto, pasajes. Si salió del cajón, elige Efectivo.</t>
        </is>
      </c>
    </row>
    <row r="3" ht="32" customHeight="1">
      <c r="A3" s="5" t="inlineStr">
        <is>
          <t>Fecha</t>
        </is>
      </c>
      <c r="B3" s="5" t="inlineStr">
        <is>
          <t>Concepto</t>
        </is>
      </c>
      <c r="C3" s="5" t="inlineStr">
        <is>
          <t>Monto (S/)</t>
        </is>
      </c>
      <c r="D3" s="5" t="inlineStr">
        <is>
          <t>Pagado con</t>
        </is>
      </c>
    </row>
    <row r="4">
      <c r="A4" s="6" t="n">
        <v>46312</v>
      </c>
      <c r="B4" s="7" t="inlineStr">
        <is>
          <t>Delivery: dos entregas (motorizado)</t>
        </is>
      </c>
      <c r="C4" s="9" t="n">
        <v>20</v>
      </c>
      <c r="D4" s="7" t="inlineStr">
        <is>
          <t>Efectivo</t>
        </is>
      </c>
    </row>
    <row r="5">
      <c r="A5" s="6" t="n"/>
      <c r="B5" s="7" t="n"/>
      <c r="C5" s="9" t="n"/>
      <c r="D5" s="7" t="n"/>
    </row>
    <row r="6">
      <c r="A6" s="6" t="n"/>
      <c r="B6" s="7" t="n"/>
      <c r="C6" s="9" t="n"/>
      <c r="D6" s="7" t="n"/>
    </row>
    <row r="7">
      <c r="A7" s="6" t="n"/>
      <c r="B7" s="7" t="n"/>
      <c r="C7" s="9" t="n"/>
      <c r="D7" s="7" t="n"/>
    </row>
    <row r="8">
      <c r="A8" s="6" t="n"/>
      <c r="B8" s="7" t="n"/>
      <c r="C8" s="9" t="n"/>
      <c r="D8" s="7" t="n"/>
    </row>
    <row r="9">
      <c r="A9" s="6" t="n"/>
      <c r="B9" s="7" t="n"/>
      <c r="C9" s="9" t="n"/>
      <c r="D9" s="7" t="n"/>
    </row>
    <row r="10">
      <c r="A10" s="6" t="n"/>
      <c r="B10" s="7" t="n"/>
      <c r="C10" s="9" t="n"/>
      <c r="D10" s="7" t="n"/>
    </row>
    <row r="11">
      <c r="A11" s="6" t="n"/>
      <c r="B11" s="7" t="n"/>
      <c r="C11" s="9" t="n"/>
      <c r="D11" s="7" t="n"/>
    </row>
    <row r="12">
      <c r="A12" s="6" t="n"/>
      <c r="B12" s="7" t="n"/>
      <c r="C12" s="9" t="n"/>
      <c r="D12" s="7" t="n"/>
    </row>
    <row r="13">
      <c r="A13" s="6" t="n"/>
      <c r="B13" s="7" t="n"/>
      <c r="C13" s="9" t="n"/>
      <c r="D13" s="7" t="n"/>
    </row>
    <row r="14">
      <c r="A14" s="6" t="n"/>
      <c r="B14" s="7" t="n"/>
      <c r="C14" s="9" t="n"/>
      <c r="D14" s="7" t="n"/>
    </row>
    <row r="15">
      <c r="A15" s="6" t="n"/>
      <c r="B15" s="7" t="n"/>
      <c r="C15" s="9" t="n"/>
      <c r="D15" s="7" t="n"/>
    </row>
    <row r="16">
      <c r="A16" s="6" t="n"/>
      <c r="B16" s="7" t="n"/>
      <c r="C16" s="9" t="n"/>
      <c r="D16" s="7" t="n"/>
    </row>
    <row r="17">
      <c r="A17" s="6" t="n"/>
      <c r="B17" s="7" t="n"/>
      <c r="C17" s="9" t="n"/>
      <c r="D17" s="7" t="n"/>
    </row>
    <row r="18">
      <c r="A18" s="6" t="n"/>
      <c r="B18" s="7" t="n"/>
      <c r="C18" s="9" t="n"/>
      <c r="D18" s="7" t="n"/>
    </row>
    <row r="19">
      <c r="A19" s="6" t="n"/>
      <c r="B19" s="7" t="n"/>
      <c r="C19" s="9" t="n"/>
      <c r="D19" s="7" t="n"/>
    </row>
    <row r="20">
      <c r="A20" s="6" t="n"/>
      <c r="B20" s="7" t="n"/>
      <c r="C20" s="9" t="n"/>
      <c r="D20" s="7" t="n"/>
    </row>
    <row r="21">
      <c r="A21" s="6" t="n"/>
      <c r="B21" s="7" t="n"/>
      <c r="C21" s="9" t="n"/>
      <c r="D21" s="7" t="n"/>
    </row>
    <row r="22">
      <c r="A22" s="6" t="n"/>
      <c r="B22" s="7" t="n"/>
      <c r="C22" s="9" t="n"/>
      <c r="D22" s="7" t="n"/>
    </row>
    <row r="23">
      <c r="A23" s="6" t="n"/>
      <c r="B23" s="7" t="n"/>
      <c r="C23" s="9" t="n"/>
      <c r="D23" s="7" t="n"/>
    </row>
    <row r="24">
      <c r="A24" s="6" t="n"/>
      <c r="B24" s="7" t="n"/>
      <c r="C24" s="9" t="n"/>
      <c r="D24" s="7" t="n"/>
    </row>
    <row r="25">
      <c r="A25" s="6" t="n"/>
      <c r="B25" s="7" t="n"/>
      <c r="C25" s="9" t="n"/>
      <c r="D25" s="7" t="n"/>
    </row>
    <row r="26">
      <c r="A26" s="6" t="n"/>
      <c r="B26" s="7" t="n"/>
      <c r="C26" s="9" t="n"/>
      <c r="D26" s="7" t="n"/>
    </row>
    <row r="27">
      <c r="A27" s="6" t="n"/>
      <c r="B27" s="7" t="n"/>
      <c r="C27" s="9" t="n"/>
      <c r="D27" s="7" t="n"/>
    </row>
    <row r="28">
      <c r="A28" s="6" t="n"/>
      <c r="B28" s="7" t="n"/>
      <c r="C28" s="9" t="n"/>
      <c r="D28" s="7" t="n"/>
    </row>
    <row r="29">
      <c r="A29" s="6" t="n"/>
      <c r="B29" s="7" t="n"/>
      <c r="C29" s="9" t="n"/>
      <c r="D29" s="7" t="n"/>
    </row>
    <row r="30">
      <c r="A30" s="6" t="n"/>
      <c r="B30" s="7" t="n"/>
      <c r="C30" s="9" t="n"/>
      <c r="D30" s="7" t="n"/>
    </row>
    <row r="31">
      <c r="A31" s="6" t="n"/>
      <c r="B31" s="7" t="n"/>
      <c r="C31" s="9" t="n"/>
      <c r="D31" s="7" t="n"/>
    </row>
    <row r="32">
      <c r="A32" s="6" t="n"/>
      <c r="B32" s="7" t="n"/>
      <c r="C32" s="9" t="n"/>
      <c r="D32" s="7" t="n"/>
    </row>
    <row r="33">
      <c r="A33" s="6" t="n"/>
      <c r="B33" s="7" t="n"/>
      <c r="C33" s="9" t="n"/>
      <c r="D33" s="7" t="n"/>
    </row>
    <row r="34">
      <c r="A34" s="6" t="n"/>
      <c r="B34" s="7" t="n"/>
      <c r="C34" s="9" t="n"/>
      <c r="D34" s="7" t="n"/>
    </row>
    <row r="35">
      <c r="A35" s="6" t="n"/>
      <c r="B35" s="7" t="n"/>
      <c r="C35" s="9" t="n"/>
      <c r="D35" s="7" t="n"/>
    </row>
    <row r="36">
      <c r="A36" s="6" t="n"/>
      <c r="B36" s="7" t="n"/>
      <c r="C36" s="9" t="n"/>
      <c r="D36" s="7" t="n"/>
    </row>
    <row r="37">
      <c r="A37" s="6" t="n"/>
      <c r="B37" s="7" t="n"/>
      <c r="C37" s="9" t="n"/>
      <c r="D37" s="7" t="n"/>
    </row>
    <row r="38">
      <c r="A38" s="6" t="n"/>
      <c r="B38" s="7" t="n"/>
      <c r="C38" s="9" t="n"/>
      <c r="D38" s="7" t="n"/>
    </row>
    <row r="39">
      <c r="A39" s="6" t="n"/>
      <c r="B39" s="7" t="n"/>
      <c r="C39" s="9" t="n"/>
      <c r="D39" s="7" t="n"/>
    </row>
    <row r="40">
      <c r="A40" s="6" t="n"/>
      <c r="B40" s="7" t="n"/>
      <c r="C40" s="9" t="n"/>
      <c r="D40" s="7" t="n"/>
    </row>
    <row r="41">
      <c r="A41" s="6" t="n"/>
      <c r="B41" s="7" t="n"/>
      <c r="C41" s="9" t="n"/>
      <c r="D41" s="7" t="n"/>
    </row>
    <row r="42">
      <c r="A42" s="6" t="n"/>
      <c r="B42" s="7" t="n"/>
      <c r="C42" s="9" t="n"/>
      <c r="D42" s="7" t="n"/>
    </row>
    <row r="43">
      <c r="A43" s="6" t="n"/>
      <c r="B43" s="7" t="n"/>
      <c r="C43" s="9" t="n"/>
      <c r="D43" s="7" t="n"/>
    </row>
    <row r="44">
      <c r="A44" s="6" t="n"/>
      <c r="B44" s="7" t="n"/>
      <c r="C44" s="9" t="n"/>
      <c r="D44" s="7" t="n"/>
    </row>
    <row r="45">
      <c r="A45" s="6" t="n"/>
      <c r="B45" s="7" t="n"/>
      <c r="C45" s="9" t="n"/>
      <c r="D45" s="7" t="n"/>
    </row>
    <row r="46">
      <c r="A46" s="6" t="n"/>
      <c r="B46" s="7" t="n"/>
      <c r="C46" s="9" t="n"/>
      <c r="D46" s="7" t="n"/>
    </row>
    <row r="47">
      <c r="A47" s="6" t="n"/>
      <c r="B47" s="7" t="n"/>
      <c r="C47" s="9" t="n"/>
      <c r="D47" s="7" t="n"/>
    </row>
    <row r="48">
      <c r="A48" s="6" t="n"/>
      <c r="B48" s="7" t="n"/>
      <c r="C48" s="9" t="n"/>
      <c r="D48" s="7" t="n"/>
    </row>
    <row r="49">
      <c r="A49" s="6" t="n"/>
      <c r="B49" s="7" t="n"/>
      <c r="C49" s="9" t="n"/>
      <c r="D49" s="7" t="n"/>
    </row>
    <row r="50">
      <c r="A50" s="6" t="n"/>
      <c r="B50" s="7" t="n"/>
      <c r="C50" s="9" t="n"/>
      <c r="D50" s="7" t="n"/>
    </row>
    <row r="51">
      <c r="A51" s="6" t="n"/>
      <c r="B51" s="7" t="n"/>
      <c r="C51" s="9" t="n"/>
      <c r="D51" s="7" t="n"/>
    </row>
    <row r="52">
      <c r="A52" s="6" t="n"/>
      <c r="B52" s="7" t="n"/>
      <c r="C52" s="9" t="n"/>
      <c r="D52" s="7" t="n"/>
    </row>
    <row r="53">
      <c r="A53" s="6" t="n"/>
      <c r="B53" s="7" t="n"/>
      <c r="C53" s="9" t="n"/>
      <c r="D53" s="7" t="n"/>
    </row>
    <row r="54">
      <c r="A54" s="6" t="n"/>
      <c r="B54" s="7" t="n"/>
      <c r="C54" s="9" t="n"/>
      <c r="D54" s="7" t="n"/>
    </row>
    <row r="55">
      <c r="A55" s="6" t="n"/>
      <c r="B55" s="7" t="n"/>
      <c r="C55" s="9" t="n"/>
      <c r="D55" s="7" t="n"/>
    </row>
    <row r="56">
      <c r="A56" s="6" t="n"/>
      <c r="B56" s="7" t="n"/>
      <c r="C56" s="9" t="n"/>
      <c r="D56" s="7" t="n"/>
    </row>
    <row r="57">
      <c r="A57" s="6" t="n"/>
      <c r="B57" s="7" t="n"/>
      <c r="C57" s="9" t="n"/>
      <c r="D57" s="7" t="n"/>
    </row>
    <row r="58">
      <c r="A58" s="6" t="n"/>
      <c r="B58" s="7" t="n"/>
      <c r="C58" s="9" t="n"/>
      <c r="D58" s="7" t="n"/>
    </row>
    <row r="59">
      <c r="A59" s="6" t="n"/>
      <c r="B59" s="7" t="n"/>
      <c r="C59" s="9" t="n"/>
      <c r="D59" s="7" t="n"/>
    </row>
    <row r="60">
      <c r="A60" s="6" t="n"/>
      <c r="B60" s="7" t="n"/>
      <c r="C60" s="9" t="n"/>
      <c r="D60" s="7" t="n"/>
    </row>
    <row r="61">
      <c r="A61" s="6" t="n"/>
      <c r="B61" s="7" t="n"/>
      <c r="C61" s="9" t="n"/>
      <c r="D61" s="7" t="n"/>
    </row>
    <row r="62">
      <c r="A62" s="6" t="n"/>
      <c r="B62" s="7" t="n"/>
      <c r="C62" s="9" t="n"/>
      <c r="D62" s="7" t="n"/>
    </row>
    <row r="63">
      <c r="A63" s="6" t="n"/>
      <c r="B63" s="7" t="n"/>
      <c r="C63" s="9" t="n"/>
      <c r="D63" s="7" t="n"/>
    </row>
    <row r="64">
      <c r="A64" s="6" t="n"/>
      <c r="B64" s="7" t="n"/>
      <c r="C64" s="9" t="n"/>
      <c r="D64" s="7" t="n"/>
    </row>
    <row r="65">
      <c r="A65" s="6" t="n"/>
      <c r="B65" s="7" t="n"/>
      <c r="C65" s="9" t="n"/>
      <c r="D65" s="7" t="n"/>
    </row>
    <row r="66">
      <c r="A66" s="6" t="n"/>
      <c r="B66" s="7" t="n"/>
      <c r="C66" s="9" t="n"/>
      <c r="D66" s="7" t="n"/>
    </row>
    <row r="67">
      <c r="A67" s="6" t="n"/>
      <c r="B67" s="7" t="n"/>
      <c r="C67" s="9" t="n"/>
      <c r="D67" s="7" t="n"/>
    </row>
    <row r="68">
      <c r="A68" s="6" t="n"/>
      <c r="B68" s="7" t="n"/>
      <c r="C68" s="9" t="n"/>
      <c r="D68" s="7" t="n"/>
    </row>
    <row r="69">
      <c r="A69" s="6" t="n"/>
      <c r="B69" s="7" t="n"/>
      <c r="C69" s="9" t="n"/>
      <c r="D69" s="7" t="n"/>
    </row>
    <row r="70">
      <c r="A70" s="6" t="n"/>
      <c r="B70" s="7" t="n"/>
      <c r="C70" s="9" t="n"/>
      <c r="D70" s="7" t="n"/>
    </row>
    <row r="71">
      <c r="A71" s="6" t="n"/>
      <c r="B71" s="7" t="n"/>
      <c r="C71" s="9" t="n"/>
      <c r="D71" s="7" t="n"/>
    </row>
    <row r="72">
      <c r="A72" s="6" t="n"/>
      <c r="B72" s="7" t="n"/>
      <c r="C72" s="9" t="n"/>
      <c r="D72" s="7" t="n"/>
    </row>
    <row r="73">
      <c r="A73" s="6" t="n"/>
      <c r="B73" s="7" t="n"/>
      <c r="C73" s="9" t="n"/>
      <c r="D73" s="7" t="n"/>
    </row>
    <row r="74">
      <c r="A74" s="6" t="n"/>
      <c r="B74" s="7" t="n"/>
      <c r="C74" s="9" t="n"/>
      <c r="D74" s="7" t="n"/>
    </row>
    <row r="75">
      <c r="A75" s="6" t="n"/>
      <c r="B75" s="7" t="n"/>
      <c r="C75" s="9" t="n"/>
      <c r="D75" s="7" t="n"/>
    </row>
    <row r="76">
      <c r="A76" s="6" t="n"/>
      <c r="B76" s="7" t="n"/>
      <c r="C76" s="9" t="n"/>
      <c r="D76" s="7" t="n"/>
    </row>
    <row r="77">
      <c r="A77" s="6" t="n"/>
      <c r="B77" s="7" t="n"/>
      <c r="C77" s="9" t="n"/>
      <c r="D77" s="7" t="n"/>
    </row>
    <row r="78">
      <c r="A78" s="6" t="n"/>
      <c r="B78" s="7" t="n"/>
      <c r="C78" s="9" t="n"/>
      <c r="D78" s="7" t="n"/>
    </row>
    <row r="79">
      <c r="A79" s="6" t="n"/>
      <c r="B79" s="7" t="n"/>
      <c r="C79" s="9" t="n"/>
      <c r="D79" s="7" t="n"/>
    </row>
    <row r="80">
      <c r="A80" s="6" t="n"/>
      <c r="B80" s="7" t="n"/>
      <c r="C80" s="9" t="n"/>
      <c r="D80" s="7" t="n"/>
    </row>
    <row r="81">
      <c r="A81" s="6" t="n"/>
      <c r="B81" s="7" t="n"/>
      <c r="C81" s="9" t="n"/>
      <c r="D81" s="7" t="n"/>
    </row>
    <row r="82">
      <c r="A82" s="6" t="n"/>
      <c r="B82" s="7" t="n"/>
      <c r="C82" s="9" t="n"/>
      <c r="D82" s="7" t="n"/>
    </row>
    <row r="83">
      <c r="A83" s="6" t="n"/>
      <c r="B83" s="7" t="n"/>
      <c r="C83" s="9" t="n"/>
      <c r="D83" s="7" t="n"/>
    </row>
    <row r="84">
      <c r="A84" s="6" t="n"/>
      <c r="B84" s="7" t="n"/>
      <c r="C84" s="9" t="n"/>
      <c r="D84" s="7" t="n"/>
    </row>
    <row r="85">
      <c r="A85" s="6" t="n"/>
      <c r="B85" s="7" t="n"/>
      <c r="C85" s="9" t="n"/>
      <c r="D85" s="7" t="n"/>
    </row>
    <row r="86">
      <c r="A86" s="6" t="n"/>
      <c r="B86" s="7" t="n"/>
      <c r="C86" s="9" t="n"/>
      <c r="D86" s="7" t="n"/>
    </row>
    <row r="87">
      <c r="A87" s="6" t="n"/>
      <c r="B87" s="7" t="n"/>
      <c r="C87" s="9" t="n"/>
      <c r="D87" s="7" t="n"/>
    </row>
    <row r="88">
      <c r="A88" s="6" t="n"/>
      <c r="B88" s="7" t="n"/>
      <c r="C88" s="9" t="n"/>
      <c r="D88" s="7" t="n"/>
    </row>
    <row r="89">
      <c r="A89" s="6" t="n"/>
      <c r="B89" s="7" t="n"/>
      <c r="C89" s="9" t="n"/>
      <c r="D89" s="7" t="n"/>
    </row>
    <row r="90">
      <c r="A90" s="6" t="n"/>
      <c r="B90" s="7" t="n"/>
      <c r="C90" s="9" t="n"/>
      <c r="D90" s="7" t="n"/>
    </row>
    <row r="91">
      <c r="A91" s="6" t="n"/>
      <c r="B91" s="7" t="n"/>
      <c r="C91" s="9" t="n"/>
      <c r="D91" s="7" t="n"/>
    </row>
    <row r="92">
      <c r="A92" s="6" t="n"/>
      <c r="B92" s="7" t="n"/>
      <c r="C92" s="9" t="n"/>
      <c r="D92" s="7" t="n"/>
    </row>
    <row r="93">
      <c r="A93" s="6" t="n"/>
      <c r="B93" s="7" t="n"/>
      <c r="C93" s="9" t="n"/>
      <c r="D93" s="7" t="n"/>
    </row>
    <row r="94">
      <c r="A94" s="6" t="n"/>
      <c r="B94" s="7" t="n"/>
      <c r="C94" s="9" t="n"/>
      <c r="D94" s="7" t="n"/>
    </row>
    <row r="95">
      <c r="A95" s="6" t="n"/>
      <c r="B95" s="7" t="n"/>
      <c r="C95" s="9" t="n"/>
      <c r="D95" s="7" t="n"/>
    </row>
    <row r="96">
      <c r="A96" s="6" t="n"/>
      <c r="B96" s="7" t="n"/>
      <c r="C96" s="9" t="n"/>
      <c r="D96" s="7" t="n"/>
    </row>
    <row r="97">
      <c r="A97" s="6" t="n"/>
      <c r="B97" s="7" t="n"/>
      <c r="C97" s="9" t="n"/>
      <c r="D97" s="7" t="n"/>
    </row>
    <row r="98">
      <c r="A98" s="6" t="n"/>
      <c r="B98" s="7" t="n"/>
      <c r="C98" s="9" t="n"/>
      <c r="D98" s="7" t="n"/>
    </row>
    <row r="99">
      <c r="A99" s="6" t="n"/>
      <c r="B99" s="7" t="n"/>
      <c r="C99" s="9" t="n"/>
      <c r="D99" s="7" t="n"/>
    </row>
    <row r="100">
      <c r="A100" s="6" t="n"/>
      <c r="B100" s="7" t="n"/>
      <c r="C100" s="9" t="n"/>
      <c r="D100" s="7" t="n"/>
    </row>
    <row r="101">
      <c r="A101" s="6" t="n"/>
      <c r="B101" s="7" t="n"/>
      <c r="C101" s="9" t="n"/>
      <c r="D101" s="7" t="n"/>
    </row>
    <row r="102">
      <c r="A102" s="6" t="n"/>
      <c r="B102" s="7" t="n"/>
      <c r="C102" s="9" t="n"/>
      <c r="D102" s="7" t="n"/>
    </row>
    <row r="103">
      <c r="A103" s="6" t="n"/>
      <c r="B103" s="7" t="n"/>
      <c r="C103" s="9" t="n"/>
      <c r="D103" s="7" t="n"/>
    </row>
    <row r="104">
      <c r="A104" s="6" t="n"/>
      <c r="B104" s="7" t="n"/>
      <c r="C104" s="9" t="n"/>
      <c r="D104" s="7" t="n"/>
    </row>
    <row r="105">
      <c r="A105" s="6" t="n"/>
      <c r="B105" s="7" t="n"/>
      <c r="C105" s="9" t="n"/>
      <c r="D105" s="7" t="n"/>
    </row>
    <row r="106">
      <c r="A106" s="6" t="n"/>
      <c r="B106" s="7" t="n"/>
      <c r="C106" s="9" t="n"/>
      <c r="D106" s="7" t="n"/>
    </row>
    <row r="107">
      <c r="A107" s="6" t="n"/>
      <c r="B107" s="7" t="n"/>
      <c r="C107" s="9" t="n"/>
      <c r="D107" s="7" t="n"/>
    </row>
    <row r="108">
      <c r="A108" s="6" t="n"/>
      <c r="B108" s="7" t="n"/>
      <c r="C108" s="9" t="n"/>
      <c r="D108" s="7" t="n"/>
    </row>
    <row r="109">
      <c r="A109" s="6" t="n"/>
      <c r="B109" s="7" t="n"/>
      <c r="C109" s="9" t="n"/>
      <c r="D109" s="7" t="n"/>
    </row>
    <row r="110">
      <c r="A110" s="6" t="n"/>
      <c r="B110" s="7" t="n"/>
      <c r="C110" s="9" t="n"/>
      <c r="D110" s="7" t="n"/>
    </row>
    <row r="111">
      <c r="A111" s="6" t="n"/>
      <c r="B111" s="7" t="n"/>
      <c r="C111" s="9" t="n"/>
      <c r="D111" s="7" t="n"/>
    </row>
    <row r="112">
      <c r="A112" s="6" t="n"/>
      <c r="B112" s="7" t="n"/>
      <c r="C112" s="9" t="n"/>
      <c r="D112" s="7" t="n"/>
    </row>
    <row r="113">
      <c r="A113" s="6" t="n"/>
      <c r="B113" s="7" t="n"/>
      <c r="C113" s="9" t="n"/>
      <c r="D113" s="7" t="n"/>
    </row>
    <row r="114">
      <c r="A114" s="6" t="n"/>
      <c r="B114" s="7" t="n"/>
      <c r="C114" s="9" t="n"/>
      <c r="D114" s="7" t="n"/>
    </row>
    <row r="115">
      <c r="A115" s="6" t="n"/>
      <c r="B115" s="7" t="n"/>
      <c r="C115" s="9" t="n"/>
      <c r="D115" s="7" t="n"/>
    </row>
    <row r="116">
      <c r="A116" s="6" t="n"/>
      <c r="B116" s="7" t="n"/>
      <c r="C116" s="9" t="n"/>
      <c r="D116" s="7" t="n"/>
    </row>
    <row r="117">
      <c r="A117" s="6" t="n"/>
      <c r="B117" s="7" t="n"/>
      <c r="C117" s="9" t="n"/>
      <c r="D117" s="7" t="n"/>
    </row>
    <row r="118">
      <c r="A118" s="6" t="n"/>
      <c r="B118" s="7" t="n"/>
      <c r="C118" s="9" t="n"/>
      <c r="D118" s="7" t="n"/>
    </row>
    <row r="119">
      <c r="A119" s="6" t="n"/>
      <c r="B119" s="7" t="n"/>
      <c r="C119" s="9" t="n"/>
      <c r="D119" s="7" t="n"/>
    </row>
    <row r="120">
      <c r="A120" s="6" t="n"/>
      <c r="B120" s="7" t="n"/>
      <c r="C120" s="9" t="n"/>
      <c r="D120" s="7" t="n"/>
    </row>
    <row r="121">
      <c r="A121" s="6" t="n"/>
      <c r="B121" s="7" t="n"/>
      <c r="C121" s="9" t="n"/>
      <c r="D121" s="7" t="n"/>
    </row>
    <row r="122">
      <c r="A122" s="6" t="n"/>
      <c r="B122" s="7" t="n"/>
      <c r="C122" s="9" t="n"/>
      <c r="D122" s="7" t="n"/>
    </row>
    <row r="123">
      <c r="A123" s="6" t="n"/>
      <c r="B123" s="7" t="n"/>
      <c r="C123" s="9" t="n"/>
      <c r="D123" s="7" t="n"/>
    </row>
    <row r="124">
      <c r="A124" s="6" t="n"/>
      <c r="B124" s="7" t="n"/>
      <c r="C124" s="9" t="n"/>
      <c r="D124" s="7" t="n"/>
    </row>
    <row r="125">
      <c r="A125" s="6" t="n"/>
      <c r="B125" s="7" t="n"/>
      <c r="C125" s="9" t="n"/>
      <c r="D125" s="7" t="n"/>
    </row>
    <row r="126">
      <c r="A126" s="6" t="n"/>
      <c r="B126" s="7" t="n"/>
      <c r="C126" s="9" t="n"/>
      <c r="D126" s="7" t="n"/>
    </row>
    <row r="127">
      <c r="A127" s="6" t="n"/>
      <c r="B127" s="7" t="n"/>
      <c r="C127" s="9" t="n"/>
      <c r="D127" s="7" t="n"/>
    </row>
    <row r="128">
      <c r="A128" s="6" t="n"/>
      <c r="B128" s="7" t="n"/>
      <c r="C128" s="9" t="n"/>
      <c r="D128" s="7" t="n"/>
    </row>
    <row r="129">
      <c r="A129" s="6" t="n"/>
      <c r="B129" s="7" t="n"/>
      <c r="C129" s="9" t="n"/>
      <c r="D129" s="7" t="n"/>
    </row>
    <row r="130">
      <c r="A130" s="6" t="n"/>
      <c r="B130" s="7" t="n"/>
      <c r="C130" s="9" t="n"/>
      <c r="D130" s="7" t="n"/>
    </row>
    <row r="131">
      <c r="A131" s="6" t="n"/>
      <c r="B131" s="7" t="n"/>
      <c r="C131" s="9" t="n"/>
      <c r="D131" s="7" t="n"/>
    </row>
    <row r="132">
      <c r="A132" s="6" t="n"/>
      <c r="B132" s="7" t="n"/>
      <c r="C132" s="9" t="n"/>
      <c r="D132" s="7" t="n"/>
    </row>
    <row r="133">
      <c r="A133" s="6" t="n"/>
      <c r="B133" s="7" t="n"/>
      <c r="C133" s="9" t="n"/>
      <c r="D133" s="7" t="n"/>
    </row>
    <row r="134">
      <c r="A134" s="6" t="n"/>
      <c r="B134" s="7" t="n"/>
      <c r="C134" s="9" t="n"/>
      <c r="D134" s="7" t="n"/>
    </row>
    <row r="135">
      <c r="A135" s="6" t="n"/>
      <c r="B135" s="7" t="n"/>
      <c r="C135" s="9" t="n"/>
      <c r="D135" s="7" t="n"/>
    </row>
    <row r="136">
      <c r="A136" s="6" t="n"/>
      <c r="B136" s="7" t="n"/>
      <c r="C136" s="9" t="n"/>
      <c r="D136" s="7" t="n"/>
    </row>
    <row r="137">
      <c r="A137" s="6" t="n"/>
      <c r="B137" s="7" t="n"/>
      <c r="C137" s="9" t="n"/>
      <c r="D137" s="7" t="n"/>
    </row>
    <row r="138">
      <c r="A138" s="6" t="n"/>
      <c r="B138" s="7" t="n"/>
      <c r="C138" s="9" t="n"/>
      <c r="D138" s="7" t="n"/>
    </row>
    <row r="139">
      <c r="A139" s="6" t="n"/>
      <c r="B139" s="7" t="n"/>
      <c r="C139" s="9" t="n"/>
      <c r="D139" s="7" t="n"/>
    </row>
    <row r="140">
      <c r="A140" s="6" t="n"/>
      <c r="B140" s="7" t="n"/>
      <c r="C140" s="9" t="n"/>
      <c r="D140" s="7" t="n"/>
    </row>
    <row r="141">
      <c r="A141" s="6" t="n"/>
      <c r="B141" s="7" t="n"/>
      <c r="C141" s="9" t="n"/>
      <c r="D141" s="7" t="n"/>
    </row>
    <row r="142">
      <c r="A142" s="6" t="n"/>
      <c r="B142" s="7" t="n"/>
      <c r="C142" s="9" t="n"/>
      <c r="D142" s="7" t="n"/>
    </row>
    <row r="143">
      <c r="A143" s="6" t="n"/>
      <c r="B143" s="7" t="n"/>
      <c r="C143" s="9" t="n"/>
      <c r="D143" s="7" t="n"/>
    </row>
    <row r="144">
      <c r="A144" s="6" t="n"/>
      <c r="B144" s="7" t="n"/>
      <c r="C144" s="9" t="n"/>
      <c r="D144" s="7" t="n"/>
    </row>
    <row r="145">
      <c r="A145" s="6" t="n"/>
      <c r="B145" s="7" t="n"/>
      <c r="C145" s="9" t="n"/>
      <c r="D145" s="7" t="n"/>
    </row>
    <row r="146">
      <c r="A146" s="6" t="n"/>
      <c r="B146" s="7" t="n"/>
      <c r="C146" s="9" t="n"/>
      <c r="D146" s="7" t="n"/>
    </row>
    <row r="147">
      <c r="A147" s="6" t="n"/>
      <c r="B147" s="7" t="n"/>
      <c r="C147" s="9" t="n"/>
      <c r="D147" s="7" t="n"/>
    </row>
    <row r="148">
      <c r="A148" s="6" t="n"/>
      <c r="B148" s="7" t="n"/>
      <c r="C148" s="9" t="n"/>
      <c r="D148" s="7" t="n"/>
    </row>
    <row r="149">
      <c r="A149" s="6" t="n"/>
      <c r="B149" s="7" t="n"/>
      <c r="C149" s="9" t="n"/>
      <c r="D149" s="7" t="n"/>
    </row>
    <row r="150">
      <c r="A150" s="6" t="n"/>
      <c r="B150" s="7" t="n"/>
      <c r="C150" s="9" t="n"/>
      <c r="D150" s="7" t="n"/>
    </row>
    <row r="151">
      <c r="A151" s="6" t="n"/>
      <c r="B151" s="7" t="n"/>
      <c r="C151" s="9" t="n"/>
      <c r="D151" s="7" t="n"/>
    </row>
    <row r="152">
      <c r="A152" s="6" t="n"/>
      <c r="B152" s="7" t="n"/>
      <c r="C152" s="9" t="n"/>
      <c r="D152" s="7" t="n"/>
    </row>
    <row r="153">
      <c r="A153" s="6" t="n"/>
      <c r="B153" s="7" t="n"/>
      <c r="C153" s="9" t="n"/>
      <c r="D153" s="7" t="n"/>
    </row>
    <row r="154">
      <c r="A154" s="6" t="n"/>
      <c r="B154" s="7" t="n"/>
      <c r="C154" s="9" t="n"/>
      <c r="D154" s="7" t="n"/>
    </row>
    <row r="155">
      <c r="A155" s="6" t="n"/>
      <c r="B155" s="7" t="n"/>
      <c r="C155" s="9" t="n"/>
      <c r="D155" s="7" t="n"/>
    </row>
    <row r="156">
      <c r="A156" s="6" t="n"/>
      <c r="B156" s="7" t="n"/>
      <c r="C156" s="9" t="n"/>
      <c r="D156" s="7" t="n"/>
    </row>
    <row r="157">
      <c r="A157" s="6" t="n"/>
      <c r="B157" s="7" t="n"/>
      <c r="C157" s="9" t="n"/>
      <c r="D157" s="7" t="n"/>
    </row>
    <row r="158">
      <c r="A158" s="6" t="n"/>
      <c r="B158" s="7" t="n"/>
      <c r="C158" s="9" t="n"/>
      <c r="D158" s="7" t="n"/>
    </row>
    <row r="159">
      <c r="A159" s="6" t="n"/>
      <c r="B159" s="7" t="n"/>
      <c r="C159" s="9" t="n"/>
      <c r="D159" s="7" t="n"/>
    </row>
    <row r="160">
      <c r="A160" s="6" t="n"/>
      <c r="B160" s="7" t="n"/>
      <c r="C160" s="9" t="n"/>
      <c r="D160" s="7" t="n"/>
    </row>
    <row r="161">
      <c r="A161" s="6" t="n"/>
      <c r="B161" s="7" t="n"/>
      <c r="C161" s="9" t="n"/>
      <c r="D161" s="7" t="n"/>
    </row>
    <row r="162">
      <c r="A162" s="6" t="n"/>
      <c r="B162" s="7" t="n"/>
      <c r="C162" s="9" t="n"/>
      <c r="D162" s="7" t="n"/>
    </row>
    <row r="163">
      <c r="A163" s="6" t="n"/>
      <c r="B163" s="7" t="n"/>
      <c r="C163" s="9" t="n"/>
      <c r="D163" s="7" t="n"/>
    </row>
    <row r="164">
      <c r="A164" s="6" t="n"/>
      <c r="B164" s="7" t="n"/>
      <c r="C164" s="9" t="n"/>
      <c r="D164" s="7" t="n"/>
    </row>
    <row r="165">
      <c r="A165" s="6" t="n"/>
      <c r="B165" s="7" t="n"/>
      <c r="C165" s="9" t="n"/>
      <c r="D165" s="7" t="n"/>
    </row>
    <row r="166">
      <c r="A166" s="6" t="n"/>
      <c r="B166" s="7" t="n"/>
      <c r="C166" s="9" t="n"/>
      <c r="D166" s="7" t="n"/>
    </row>
    <row r="167">
      <c r="A167" s="6" t="n"/>
      <c r="B167" s="7" t="n"/>
      <c r="C167" s="9" t="n"/>
      <c r="D167" s="7" t="n"/>
    </row>
    <row r="168">
      <c r="A168" s="6" t="n"/>
      <c r="B168" s="7" t="n"/>
      <c r="C168" s="9" t="n"/>
      <c r="D168" s="7" t="n"/>
    </row>
    <row r="169">
      <c r="A169" s="6" t="n"/>
      <c r="B169" s="7" t="n"/>
      <c r="C169" s="9" t="n"/>
      <c r="D169" s="7" t="n"/>
    </row>
    <row r="170">
      <c r="A170" s="6" t="n"/>
      <c r="B170" s="7" t="n"/>
      <c r="C170" s="9" t="n"/>
      <c r="D170" s="7" t="n"/>
    </row>
    <row r="171">
      <c r="A171" s="6" t="n"/>
      <c r="B171" s="7" t="n"/>
      <c r="C171" s="9" t="n"/>
      <c r="D171" s="7" t="n"/>
    </row>
    <row r="172">
      <c r="A172" s="6" t="n"/>
      <c r="B172" s="7" t="n"/>
      <c r="C172" s="9" t="n"/>
      <c r="D172" s="7" t="n"/>
    </row>
    <row r="173">
      <c r="A173" s="6" t="n"/>
      <c r="B173" s="7" t="n"/>
      <c r="C173" s="9" t="n"/>
      <c r="D173" s="7" t="n"/>
    </row>
    <row r="174">
      <c r="A174" s="6" t="n"/>
      <c r="B174" s="7" t="n"/>
      <c r="C174" s="9" t="n"/>
      <c r="D174" s="7" t="n"/>
    </row>
    <row r="175">
      <c r="A175" s="6" t="n"/>
      <c r="B175" s="7" t="n"/>
      <c r="C175" s="9" t="n"/>
      <c r="D175" s="7" t="n"/>
    </row>
    <row r="176">
      <c r="A176" s="6" t="n"/>
      <c r="B176" s="7" t="n"/>
      <c r="C176" s="9" t="n"/>
      <c r="D176" s="7" t="n"/>
    </row>
    <row r="177">
      <c r="A177" s="6" t="n"/>
      <c r="B177" s="7" t="n"/>
      <c r="C177" s="9" t="n"/>
      <c r="D177" s="7" t="n"/>
    </row>
    <row r="178">
      <c r="A178" s="6" t="n"/>
      <c r="B178" s="7" t="n"/>
      <c r="C178" s="9" t="n"/>
      <c r="D178" s="7" t="n"/>
    </row>
    <row r="179">
      <c r="A179" s="6" t="n"/>
      <c r="B179" s="7" t="n"/>
      <c r="C179" s="9" t="n"/>
      <c r="D179" s="7" t="n"/>
    </row>
    <row r="180">
      <c r="A180" s="6" t="n"/>
      <c r="B180" s="7" t="n"/>
      <c r="C180" s="9" t="n"/>
      <c r="D180" s="7" t="n"/>
    </row>
    <row r="181">
      <c r="A181" s="6" t="n"/>
      <c r="B181" s="7" t="n"/>
      <c r="C181" s="9" t="n"/>
      <c r="D181" s="7" t="n"/>
    </row>
    <row r="182">
      <c r="A182" s="6" t="n"/>
      <c r="B182" s="7" t="n"/>
      <c r="C182" s="9" t="n"/>
      <c r="D182" s="7" t="n"/>
    </row>
    <row r="183">
      <c r="A183" s="6" t="n"/>
      <c r="B183" s="7" t="n"/>
      <c r="C183" s="9" t="n"/>
      <c r="D183" s="7" t="n"/>
    </row>
    <row r="184">
      <c r="A184" s="6" t="n"/>
      <c r="B184" s="7" t="n"/>
      <c r="C184" s="9" t="n"/>
      <c r="D184" s="7" t="n"/>
    </row>
    <row r="185">
      <c r="A185" s="6" t="n"/>
      <c r="B185" s="7" t="n"/>
      <c r="C185" s="9" t="n"/>
      <c r="D185" s="7" t="n"/>
    </row>
    <row r="186">
      <c r="A186" s="6" t="n"/>
      <c r="B186" s="7" t="n"/>
      <c r="C186" s="9" t="n"/>
      <c r="D186" s="7" t="n"/>
    </row>
    <row r="187">
      <c r="A187" s="6" t="n"/>
      <c r="B187" s="7" t="n"/>
      <c r="C187" s="9" t="n"/>
      <c r="D187" s="7" t="n"/>
    </row>
    <row r="188">
      <c r="A188" s="6" t="n"/>
      <c r="B188" s="7" t="n"/>
      <c r="C188" s="9" t="n"/>
      <c r="D188" s="7" t="n"/>
    </row>
    <row r="189">
      <c r="A189" s="6" t="n"/>
      <c r="B189" s="7" t="n"/>
      <c r="C189" s="9" t="n"/>
      <c r="D189" s="7" t="n"/>
    </row>
    <row r="190">
      <c r="A190" s="6" t="n"/>
      <c r="B190" s="7" t="n"/>
      <c r="C190" s="9" t="n"/>
      <c r="D190" s="7" t="n"/>
    </row>
    <row r="191">
      <c r="A191" s="6" t="n"/>
      <c r="B191" s="7" t="n"/>
      <c r="C191" s="9" t="n"/>
      <c r="D191" s="7" t="n"/>
    </row>
    <row r="192">
      <c r="A192" s="6" t="n"/>
      <c r="B192" s="7" t="n"/>
      <c r="C192" s="9" t="n"/>
      <c r="D192" s="7" t="n"/>
    </row>
    <row r="193">
      <c r="A193" s="6" t="n"/>
      <c r="B193" s="7" t="n"/>
      <c r="C193" s="9" t="n"/>
      <c r="D193" s="7" t="n"/>
    </row>
    <row r="194">
      <c r="A194" s="6" t="n"/>
      <c r="B194" s="7" t="n"/>
      <c r="C194" s="9" t="n"/>
      <c r="D194" s="7" t="n"/>
    </row>
    <row r="195">
      <c r="A195" s="6" t="n"/>
      <c r="B195" s="7" t="n"/>
      <c r="C195" s="9" t="n"/>
      <c r="D195" s="7" t="n"/>
    </row>
    <row r="196">
      <c r="A196" s="6" t="n"/>
      <c r="B196" s="7" t="n"/>
      <c r="C196" s="9" t="n"/>
      <c r="D196" s="7" t="n"/>
    </row>
    <row r="197">
      <c r="A197" s="6" t="n"/>
      <c r="B197" s="7" t="n"/>
      <c r="C197" s="9" t="n"/>
      <c r="D197" s="7" t="n"/>
    </row>
    <row r="198">
      <c r="A198" s="6" t="n"/>
      <c r="B198" s="7" t="n"/>
      <c r="C198" s="9" t="n"/>
      <c r="D198" s="7" t="n"/>
    </row>
    <row r="199">
      <c r="A199" s="6" t="n"/>
      <c r="B199" s="7" t="n"/>
      <c r="C199" s="9" t="n"/>
      <c r="D199" s="7" t="n"/>
    </row>
    <row r="200">
      <c r="A200" s="6" t="n"/>
      <c r="B200" s="7" t="n"/>
      <c r="C200" s="9" t="n"/>
      <c r="D200" s="7" t="n"/>
    </row>
    <row r="201">
      <c r="A201" s="6" t="n"/>
      <c r="B201" s="7" t="n"/>
      <c r="C201" s="9" t="n"/>
      <c r="D201" s="7" t="n"/>
    </row>
    <row r="202">
      <c r="A202" s="6" t="n"/>
      <c r="B202" s="7" t="n"/>
      <c r="C202" s="9" t="n"/>
      <c r="D202" s="7" t="n"/>
    </row>
    <row r="203">
      <c r="A203" s="6" t="n"/>
      <c r="B203" s="7" t="n"/>
      <c r="C203" s="9" t="n"/>
      <c r="D203" s="7" t="n"/>
    </row>
    <row r="204">
      <c r="A204" s="6" t="n"/>
      <c r="B204" s="7" t="n"/>
      <c r="C204" s="9" t="n"/>
      <c r="D204" s="7" t="n"/>
    </row>
    <row r="205">
      <c r="A205" s="6" t="n"/>
      <c r="B205" s="7" t="n"/>
      <c r="C205" s="9" t="n"/>
      <c r="D205" s="7" t="n"/>
    </row>
    <row r="206">
      <c r="A206" s="6" t="n"/>
      <c r="B206" s="7" t="n"/>
      <c r="C206" s="9" t="n"/>
      <c r="D206" s="7" t="n"/>
    </row>
    <row r="207">
      <c r="A207" s="6" t="n"/>
      <c r="B207" s="7" t="n"/>
      <c r="C207" s="9" t="n"/>
      <c r="D207" s="7" t="n"/>
    </row>
    <row r="208">
      <c r="A208" s="6" t="n"/>
      <c r="B208" s="7" t="n"/>
      <c r="C208" s="9" t="n"/>
      <c r="D208" s="7" t="n"/>
    </row>
    <row r="209">
      <c r="A209" s="6" t="n"/>
      <c r="B209" s="7" t="n"/>
      <c r="C209" s="9" t="n"/>
      <c r="D209" s="7" t="n"/>
    </row>
    <row r="210">
      <c r="A210" s="6" t="n"/>
      <c r="B210" s="7" t="n"/>
      <c r="C210" s="9" t="n"/>
      <c r="D210" s="7" t="n"/>
    </row>
    <row r="211">
      <c r="A211" s="6" t="n"/>
      <c r="B211" s="7" t="n"/>
      <c r="C211" s="9" t="n"/>
      <c r="D211" s="7" t="n"/>
    </row>
    <row r="212">
      <c r="A212" s="6" t="n"/>
      <c r="B212" s="7" t="n"/>
      <c r="C212" s="9" t="n"/>
      <c r="D212" s="7" t="n"/>
    </row>
    <row r="213">
      <c r="A213" s="6" t="n"/>
      <c r="B213" s="7" t="n"/>
      <c r="C213" s="9" t="n"/>
      <c r="D213" s="7" t="n"/>
    </row>
    <row r="214">
      <c r="A214" s="6" t="n"/>
      <c r="B214" s="7" t="n"/>
      <c r="C214" s="9" t="n"/>
      <c r="D214" s="7" t="n"/>
    </row>
    <row r="215">
      <c r="A215" s="6" t="n"/>
      <c r="B215" s="7" t="n"/>
      <c r="C215" s="9" t="n"/>
      <c r="D215" s="7" t="n"/>
    </row>
    <row r="216">
      <c r="A216" s="6" t="n"/>
      <c r="B216" s="7" t="n"/>
      <c r="C216" s="9" t="n"/>
      <c r="D216" s="7" t="n"/>
    </row>
    <row r="217">
      <c r="A217" s="6" t="n"/>
      <c r="B217" s="7" t="n"/>
      <c r="C217" s="9" t="n"/>
      <c r="D217" s="7" t="n"/>
    </row>
    <row r="218">
      <c r="A218" s="6" t="n"/>
      <c r="B218" s="7" t="n"/>
      <c r="C218" s="9" t="n"/>
      <c r="D218" s="7" t="n"/>
    </row>
    <row r="219">
      <c r="A219" s="6" t="n"/>
      <c r="B219" s="7" t="n"/>
      <c r="C219" s="9" t="n"/>
      <c r="D219" s="7" t="n"/>
    </row>
    <row r="220">
      <c r="A220" s="6" t="n"/>
      <c r="B220" s="7" t="n"/>
      <c r="C220" s="9" t="n"/>
      <c r="D220" s="7" t="n"/>
    </row>
    <row r="221">
      <c r="A221" s="6" t="n"/>
      <c r="B221" s="7" t="n"/>
      <c r="C221" s="9" t="n"/>
      <c r="D221" s="7" t="n"/>
    </row>
    <row r="222">
      <c r="A222" s="6" t="n"/>
      <c r="B222" s="7" t="n"/>
      <c r="C222" s="9" t="n"/>
      <c r="D222" s="7" t="n"/>
    </row>
    <row r="223">
      <c r="A223" s="6" t="n"/>
      <c r="B223" s="7" t="n"/>
      <c r="C223" s="9" t="n"/>
      <c r="D223" s="7" t="n"/>
    </row>
    <row r="224">
      <c r="A224" s="6" t="n"/>
      <c r="B224" s="7" t="n"/>
      <c r="C224" s="9" t="n"/>
      <c r="D224" s="7" t="n"/>
    </row>
    <row r="225">
      <c r="A225" s="6" t="n"/>
      <c r="B225" s="7" t="n"/>
      <c r="C225" s="9" t="n"/>
      <c r="D225" s="7" t="n"/>
    </row>
    <row r="226">
      <c r="A226" s="6" t="n"/>
      <c r="B226" s="7" t="n"/>
      <c r="C226" s="9" t="n"/>
      <c r="D226" s="7" t="n"/>
    </row>
    <row r="227">
      <c r="A227" s="6" t="n"/>
      <c r="B227" s="7" t="n"/>
      <c r="C227" s="9" t="n"/>
      <c r="D227" s="7" t="n"/>
    </row>
    <row r="228">
      <c r="A228" s="6" t="n"/>
      <c r="B228" s="7" t="n"/>
      <c r="C228" s="9" t="n"/>
      <c r="D228" s="7" t="n"/>
    </row>
    <row r="229">
      <c r="A229" s="6" t="n"/>
      <c r="B229" s="7" t="n"/>
      <c r="C229" s="9" t="n"/>
      <c r="D229" s="7" t="n"/>
    </row>
    <row r="230">
      <c r="A230" s="6" t="n"/>
      <c r="B230" s="7" t="n"/>
      <c r="C230" s="9" t="n"/>
      <c r="D230" s="7" t="n"/>
    </row>
    <row r="231">
      <c r="A231" s="6" t="n"/>
      <c r="B231" s="7" t="n"/>
      <c r="C231" s="9" t="n"/>
      <c r="D231" s="7" t="n"/>
    </row>
    <row r="232">
      <c r="A232" s="6" t="n"/>
      <c r="B232" s="7" t="n"/>
      <c r="C232" s="9" t="n"/>
      <c r="D232" s="7" t="n"/>
    </row>
    <row r="233">
      <c r="A233" s="6" t="n"/>
      <c r="B233" s="7" t="n"/>
      <c r="C233" s="9" t="n"/>
      <c r="D233" s="7" t="n"/>
    </row>
    <row r="234">
      <c r="A234" s="6" t="n"/>
      <c r="B234" s="7" t="n"/>
      <c r="C234" s="9" t="n"/>
      <c r="D234" s="7" t="n"/>
    </row>
    <row r="235">
      <c r="A235" s="6" t="n"/>
      <c r="B235" s="7" t="n"/>
      <c r="C235" s="9" t="n"/>
      <c r="D235" s="7" t="n"/>
    </row>
    <row r="236">
      <c r="A236" s="6" t="n"/>
      <c r="B236" s="7" t="n"/>
      <c r="C236" s="9" t="n"/>
      <c r="D236" s="7" t="n"/>
    </row>
    <row r="237">
      <c r="A237" s="6" t="n"/>
      <c r="B237" s="7" t="n"/>
      <c r="C237" s="9" t="n"/>
      <c r="D237" s="7" t="n"/>
    </row>
    <row r="238">
      <c r="A238" s="6" t="n"/>
      <c r="B238" s="7" t="n"/>
      <c r="C238" s="9" t="n"/>
      <c r="D238" s="7" t="n"/>
    </row>
    <row r="239">
      <c r="A239" s="6" t="n"/>
      <c r="B239" s="7" t="n"/>
      <c r="C239" s="9" t="n"/>
      <c r="D239" s="7" t="n"/>
    </row>
    <row r="240">
      <c r="A240" s="6" t="n"/>
      <c r="B240" s="7" t="n"/>
      <c r="C240" s="9" t="n"/>
      <c r="D240" s="7" t="n"/>
    </row>
    <row r="241">
      <c r="A241" s="6" t="n"/>
      <c r="B241" s="7" t="n"/>
      <c r="C241" s="9" t="n"/>
      <c r="D241" s="7" t="n"/>
    </row>
    <row r="242">
      <c r="A242" s="6" t="n"/>
      <c r="B242" s="7" t="n"/>
      <c r="C242" s="9" t="n"/>
      <c r="D242" s="7" t="n"/>
    </row>
    <row r="243">
      <c r="A243" s="6" t="n"/>
      <c r="B243" s="7" t="n"/>
      <c r="C243" s="9" t="n"/>
      <c r="D243" s="7" t="n"/>
    </row>
    <row r="244">
      <c r="A244" s="6" t="n"/>
      <c r="B244" s="7" t="n"/>
      <c r="C244" s="9" t="n"/>
      <c r="D244" s="7" t="n"/>
    </row>
    <row r="245">
      <c r="A245" s="6" t="n"/>
      <c r="B245" s="7" t="n"/>
      <c r="C245" s="9" t="n"/>
      <c r="D245" s="7" t="n"/>
    </row>
    <row r="246">
      <c r="A246" s="6" t="n"/>
      <c r="B246" s="7" t="n"/>
      <c r="C246" s="9" t="n"/>
      <c r="D246" s="7" t="n"/>
    </row>
    <row r="247">
      <c r="A247" s="6" t="n"/>
      <c r="B247" s="7" t="n"/>
      <c r="C247" s="9" t="n"/>
      <c r="D247" s="7" t="n"/>
    </row>
    <row r="248">
      <c r="A248" s="6" t="n"/>
      <c r="B248" s="7" t="n"/>
      <c r="C248" s="9" t="n"/>
      <c r="D248" s="7" t="n"/>
    </row>
    <row r="249">
      <c r="A249" s="6" t="n"/>
      <c r="B249" s="7" t="n"/>
      <c r="C249" s="9" t="n"/>
      <c r="D249" s="7" t="n"/>
    </row>
    <row r="250">
      <c r="A250" s="6" t="n"/>
      <c r="B250" s="7" t="n"/>
      <c r="C250" s="9" t="n"/>
      <c r="D250" s="7" t="n"/>
    </row>
    <row r="251">
      <c r="A251" s="6" t="n"/>
      <c r="B251" s="7" t="n"/>
      <c r="C251" s="9" t="n"/>
      <c r="D251" s="7" t="n"/>
    </row>
    <row r="252">
      <c r="A252" s="6" t="n"/>
      <c r="B252" s="7" t="n"/>
      <c r="C252" s="9" t="n"/>
      <c r="D252" s="7" t="n"/>
    </row>
    <row r="253">
      <c r="A253" s="6" t="n"/>
      <c r="B253" s="7" t="n"/>
      <c r="C253" s="9" t="n"/>
      <c r="D253" s="7" t="n"/>
    </row>
    <row r="254">
      <c r="A254" s="6" t="n"/>
      <c r="B254" s="7" t="n"/>
      <c r="C254" s="9" t="n"/>
      <c r="D254" s="7" t="n"/>
    </row>
    <row r="255">
      <c r="A255" s="6" t="n"/>
      <c r="B255" s="7" t="n"/>
      <c r="C255" s="9" t="n"/>
      <c r="D255" s="7" t="n"/>
    </row>
    <row r="256">
      <c r="A256" s="6" t="n"/>
      <c r="B256" s="7" t="n"/>
      <c r="C256" s="9" t="n"/>
      <c r="D256" s="7" t="n"/>
    </row>
    <row r="257">
      <c r="A257" s="6" t="n"/>
      <c r="B257" s="7" t="n"/>
      <c r="C257" s="9" t="n"/>
      <c r="D257" s="7" t="n"/>
    </row>
    <row r="258">
      <c r="A258" s="6" t="n"/>
      <c r="B258" s="7" t="n"/>
      <c r="C258" s="9" t="n"/>
      <c r="D258" s="7" t="n"/>
    </row>
    <row r="259">
      <c r="A259" s="6" t="n"/>
      <c r="B259" s="7" t="n"/>
      <c r="C259" s="9" t="n"/>
      <c r="D259" s="7" t="n"/>
    </row>
    <row r="260">
      <c r="A260" s="6" t="n"/>
      <c r="B260" s="7" t="n"/>
      <c r="C260" s="9" t="n"/>
      <c r="D260" s="7" t="n"/>
    </row>
    <row r="261">
      <c r="A261" s="6" t="n"/>
      <c r="B261" s="7" t="n"/>
      <c r="C261" s="9" t="n"/>
      <c r="D261" s="7" t="n"/>
    </row>
    <row r="262">
      <c r="A262" s="6" t="n"/>
      <c r="B262" s="7" t="n"/>
      <c r="C262" s="9" t="n"/>
      <c r="D262" s="7" t="n"/>
    </row>
    <row r="263">
      <c r="A263" s="6" t="n"/>
      <c r="B263" s="7" t="n"/>
      <c r="C263" s="9" t="n"/>
      <c r="D263" s="7" t="n"/>
    </row>
    <row r="264">
      <c r="A264" s="6" t="n"/>
      <c r="B264" s="7" t="n"/>
      <c r="C264" s="9" t="n"/>
      <c r="D264" s="7" t="n"/>
    </row>
    <row r="265">
      <c r="A265" s="6" t="n"/>
      <c r="B265" s="7" t="n"/>
      <c r="C265" s="9" t="n"/>
      <c r="D265" s="7" t="n"/>
    </row>
    <row r="266">
      <c r="A266" s="6" t="n"/>
      <c r="B266" s="7" t="n"/>
      <c r="C266" s="9" t="n"/>
      <c r="D266" s="7" t="n"/>
    </row>
    <row r="267">
      <c r="A267" s="6" t="n"/>
      <c r="B267" s="7" t="n"/>
      <c r="C267" s="9" t="n"/>
      <c r="D267" s="7" t="n"/>
    </row>
    <row r="268">
      <c r="A268" s="6" t="n"/>
      <c r="B268" s="7" t="n"/>
      <c r="C268" s="9" t="n"/>
      <c r="D268" s="7" t="n"/>
    </row>
    <row r="269">
      <c r="A269" s="6" t="n"/>
      <c r="B269" s="7" t="n"/>
      <c r="C269" s="9" t="n"/>
      <c r="D269" s="7" t="n"/>
    </row>
    <row r="270">
      <c r="A270" s="6" t="n"/>
      <c r="B270" s="7" t="n"/>
      <c r="C270" s="9" t="n"/>
      <c r="D270" s="7" t="n"/>
    </row>
    <row r="271">
      <c r="A271" s="6" t="n"/>
      <c r="B271" s="7" t="n"/>
      <c r="C271" s="9" t="n"/>
      <c r="D271" s="7" t="n"/>
    </row>
    <row r="272">
      <c r="A272" s="6" t="n"/>
      <c r="B272" s="7" t="n"/>
      <c r="C272" s="9" t="n"/>
      <c r="D272" s="7" t="n"/>
    </row>
    <row r="273">
      <c r="A273" s="6" t="n"/>
      <c r="B273" s="7" t="n"/>
      <c r="C273" s="9" t="n"/>
      <c r="D273" s="7" t="n"/>
    </row>
    <row r="274">
      <c r="A274" s="6" t="n"/>
      <c r="B274" s="7" t="n"/>
      <c r="C274" s="9" t="n"/>
      <c r="D274" s="7" t="n"/>
    </row>
    <row r="275">
      <c r="A275" s="6" t="n"/>
      <c r="B275" s="7" t="n"/>
      <c r="C275" s="9" t="n"/>
      <c r="D275" s="7" t="n"/>
    </row>
    <row r="276">
      <c r="A276" s="6" t="n"/>
      <c r="B276" s="7" t="n"/>
      <c r="C276" s="9" t="n"/>
      <c r="D276" s="7" t="n"/>
    </row>
    <row r="277">
      <c r="A277" s="6" t="n"/>
      <c r="B277" s="7" t="n"/>
      <c r="C277" s="9" t="n"/>
      <c r="D277" s="7" t="n"/>
    </row>
    <row r="278">
      <c r="A278" s="6" t="n"/>
      <c r="B278" s="7" t="n"/>
      <c r="C278" s="9" t="n"/>
      <c r="D278" s="7" t="n"/>
    </row>
    <row r="279">
      <c r="A279" s="6" t="n"/>
      <c r="B279" s="7" t="n"/>
      <c r="C279" s="9" t="n"/>
      <c r="D279" s="7" t="n"/>
    </row>
    <row r="280">
      <c r="A280" s="6" t="n"/>
      <c r="B280" s="7" t="n"/>
      <c r="C280" s="9" t="n"/>
      <c r="D280" s="7" t="n"/>
    </row>
    <row r="281">
      <c r="A281" s="6" t="n"/>
      <c r="B281" s="7" t="n"/>
      <c r="C281" s="9" t="n"/>
      <c r="D281" s="7" t="n"/>
    </row>
    <row r="282">
      <c r="A282" s="6" t="n"/>
      <c r="B282" s="7" t="n"/>
      <c r="C282" s="9" t="n"/>
      <c r="D282" s="7" t="n"/>
    </row>
    <row r="283">
      <c r="A283" s="6" t="n"/>
      <c r="B283" s="7" t="n"/>
      <c r="C283" s="9" t="n"/>
      <c r="D283" s="7" t="n"/>
    </row>
    <row r="284">
      <c r="A284" s="6" t="n"/>
      <c r="B284" s="7" t="n"/>
      <c r="C284" s="9" t="n"/>
      <c r="D284" s="7" t="n"/>
    </row>
    <row r="285">
      <c r="A285" s="6" t="n"/>
      <c r="B285" s="7" t="n"/>
      <c r="C285" s="9" t="n"/>
      <c r="D285" s="7" t="n"/>
    </row>
    <row r="286">
      <c r="A286" s="6" t="n"/>
      <c r="B286" s="7" t="n"/>
      <c r="C286" s="9" t="n"/>
      <c r="D286" s="7" t="n"/>
    </row>
    <row r="287">
      <c r="A287" s="6" t="n"/>
      <c r="B287" s="7" t="n"/>
      <c r="C287" s="9" t="n"/>
      <c r="D287" s="7" t="n"/>
    </row>
    <row r="288">
      <c r="A288" s="6" t="n"/>
      <c r="B288" s="7" t="n"/>
      <c r="C288" s="9" t="n"/>
      <c r="D288" s="7" t="n"/>
    </row>
    <row r="289">
      <c r="A289" s="6" t="n"/>
      <c r="B289" s="7" t="n"/>
      <c r="C289" s="9" t="n"/>
      <c r="D289" s="7" t="n"/>
    </row>
    <row r="290">
      <c r="A290" s="6" t="n"/>
      <c r="B290" s="7" t="n"/>
      <c r="C290" s="9" t="n"/>
      <c r="D290" s="7" t="n"/>
    </row>
    <row r="291">
      <c r="A291" s="6" t="n"/>
      <c r="B291" s="7" t="n"/>
      <c r="C291" s="9" t="n"/>
      <c r="D291" s="7" t="n"/>
    </row>
    <row r="292">
      <c r="A292" s="6" t="n"/>
      <c r="B292" s="7" t="n"/>
      <c r="C292" s="9" t="n"/>
      <c r="D292" s="7" t="n"/>
    </row>
    <row r="293">
      <c r="A293" s="6" t="n"/>
      <c r="B293" s="7" t="n"/>
      <c r="C293" s="9" t="n"/>
      <c r="D293" s="7" t="n"/>
    </row>
    <row r="294">
      <c r="A294" s="6" t="n"/>
      <c r="B294" s="7" t="n"/>
      <c r="C294" s="9" t="n"/>
      <c r="D294" s="7" t="n"/>
    </row>
    <row r="295">
      <c r="A295" s="6" t="n"/>
      <c r="B295" s="7" t="n"/>
      <c r="C295" s="9" t="n"/>
      <c r="D295" s="7" t="n"/>
    </row>
    <row r="296">
      <c r="A296" s="6" t="n"/>
      <c r="B296" s="7" t="n"/>
      <c r="C296" s="9" t="n"/>
      <c r="D296" s="7" t="n"/>
    </row>
    <row r="297">
      <c r="A297" s="6" t="n"/>
      <c r="B297" s="7" t="n"/>
      <c r="C297" s="9" t="n"/>
      <c r="D297" s="7" t="n"/>
    </row>
    <row r="298">
      <c r="A298" s="6" t="n"/>
      <c r="B298" s="7" t="n"/>
      <c r="C298" s="9" t="n"/>
      <c r="D298" s="7" t="n"/>
    </row>
    <row r="299">
      <c r="A299" s="6" t="n"/>
      <c r="B299" s="7" t="n"/>
      <c r="C299" s="9" t="n"/>
      <c r="D299" s="7" t="n"/>
    </row>
    <row r="300">
      <c r="A300" s="6" t="n"/>
      <c r="B300" s="7" t="n"/>
      <c r="C300" s="9" t="n"/>
      <c r="D300" s="7" t="n"/>
    </row>
    <row r="301">
      <c r="A301" s="6" t="n"/>
      <c r="B301" s="7" t="n"/>
      <c r="C301" s="9" t="n"/>
      <c r="D301" s="7" t="n"/>
    </row>
    <row r="302">
      <c r="A302" s="6" t="n"/>
      <c r="B302" s="7" t="n"/>
      <c r="C302" s="9" t="n"/>
      <c r="D302" s="7" t="n"/>
    </row>
    <row r="303">
      <c r="A303" s="6" t="n"/>
      <c r="B303" s="7" t="n"/>
      <c r="C303" s="9" t="n"/>
      <c r="D303" s="7" t="n"/>
    </row>
  </sheetData>
  <dataValidations count="1">
    <dataValidation sqref="D4:D303" showDropDown="0" showInputMessage="0" showErrorMessage="1" allowBlank="1" errorTitle="Pagado con" error="Elige una opción de la lista: Yape, Plin, Efectivo, Tarjeta." type="list">
      <formula1>"Yape,Plin,Efectivo,Tarjeta"</formula1>
    </dataValidation>
  </dataValidations>
  <pageMargins left="0.75" right="0.75" top="1" bottom="1" header="0.5" footer="0.5"/>
  <pageSetup orientation="landscape" fitToHeight="0" fitToWidth="1"/>
  <headerFooter>
    <oddHeader/>
    <oddFooter>&amp;CNovaPocket · plantilla gratis de control de ventas y cuadre de caja</oddFooter>
    <evenHeader/>
    <evenFooter/>
    <firstHeader/>
    <firstFooter/>
  </headerFooter>
</worksheet>
</file>

<file path=xl/worksheets/sheet4.xml><?xml version="1.0" encoding="utf-8"?>
<worksheet xmlns="http://schemas.openxmlformats.org/spreadsheetml/2006/main">
  <sheetPr>
    <tabColor rgb="001F1C3F"/>
    <outlinePr summaryBelow="1" summaryRight="1"/>
    <pageSetUpPr fitToPage="1"/>
  </sheetPr>
  <dimension ref="A1:R40"/>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12" customWidth="1" min="3" max="3"/>
    <col width="12" customWidth="1" min="4" max="4"/>
    <col width="12" customWidth="1" min="5" max="5"/>
    <col width="12" customWidth="1" min="6" max="6"/>
    <col width="13" customWidth="1" min="7" max="7"/>
    <col width="14"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4" customWidth="1" min="16" max="16"/>
    <col width="13" customWidth="1" min="17" max="17"/>
    <col width="13" customWidth="1" min="18" max="18"/>
  </cols>
  <sheetData>
    <row r="1" ht="24" customHeight="1">
      <c r="A1" s="1" t="inlineStr">
        <is>
          <t>Cuadre de caja diario</t>
        </is>
      </c>
    </row>
    <row r="2">
      <c r="A2" s="2" t="inlineStr">
        <is>
          <t>Una fila por día. Escribe en las celdas crema; las diferencias se calculan solas (verde = cuadra, rojo = revisa).</t>
        </is>
      </c>
    </row>
    <row r="3">
      <c r="A3" s="11" t="inlineStr">
        <is>
          <t>Primer día del mes:</t>
        </is>
      </c>
      <c r="B3" s="12" t="n">
        <v>46296</v>
      </c>
    </row>
    <row r="5">
      <c r="C5" s="11" t="inlineStr">
        <is>
          <t>Ventas cobradas según tu hoja</t>
        </is>
      </c>
      <c r="H5" s="11" t="inlineStr">
        <is>
          <t>Efectivo en caja</t>
        </is>
      </c>
      <c r="L5" s="11" t="inlineStr">
        <is>
          <t>Lo que dicen tus apps y tu POS</t>
        </is>
      </c>
    </row>
    <row r="6" ht="46" customHeight="1">
      <c r="A6" s="5" t="inlineStr">
        <is>
          <t>Fecha</t>
        </is>
      </c>
      <c r="B6" s="5" t="inlineStr">
        <is>
          <t>Saldo inicial de caja</t>
        </is>
      </c>
      <c r="C6" s="5" t="inlineStr">
        <is>
          <t>Yape</t>
        </is>
      </c>
      <c r="D6" s="5" t="inlineStr">
        <is>
          <t>Plin</t>
        </is>
      </c>
      <c r="E6" s="5" t="inlineStr">
        <is>
          <t>Efectivo</t>
        </is>
      </c>
      <c r="F6" s="5" t="inlineStr">
        <is>
          <t>Tarjeta</t>
        </is>
      </c>
      <c r="G6" s="5" t="inlineStr">
        <is>
          <t>Total cobrado</t>
        </is>
      </c>
      <c r="H6" s="5" t="inlineStr">
        <is>
          <t>Gastos pagados en efectivo</t>
        </is>
      </c>
      <c r="I6" s="5" t="inlineStr">
        <is>
          <t>Efectivo esperado</t>
        </is>
      </c>
      <c r="J6" s="5" t="inlineStr">
        <is>
          <t>Efectivo contado</t>
        </is>
      </c>
      <c r="K6" s="5" t="inlineStr">
        <is>
          <t>Diferencia efectivo</t>
        </is>
      </c>
      <c r="L6" s="5" t="inlineStr">
        <is>
          <t>Yape según app</t>
        </is>
      </c>
      <c r="M6" s="5" t="inlineStr">
        <is>
          <t>Diferencia Yape</t>
        </is>
      </c>
      <c r="N6" s="5" t="inlineStr">
        <is>
          <t>Plin según app</t>
        </is>
      </c>
      <c r="O6" s="5" t="inlineStr">
        <is>
          <t>Diferencia Plin</t>
        </is>
      </c>
      <c r="P6" s="5" t="inlineStr">
        <is>
          <t>Tarjeta según cierre POS</t>
        </is>
      </c>
      <c r="Q6" s="5" t="inlineStr">
        <is>
          <t>Diferencia tarjeta</t>
        </is>
      </c>
      <c r="R6" s="5" t="inlineStr">
        <is>
          <t>Pendiente de cobro</t>
        </is>
      </c>
    </row>
    <row r="7">
      <c r="A7" s="13">
        <f>IF($B$3="","",IF(MONTH($B$3+0)=MONTH($B$3),$B$3+0,""))</f>
        <v/>
      </c>
      <c r="B7" s="9" t="n"/>
      <c r="C7" s="10">
        <f>IF($A7="","",SUMIFS(Ventas!$E:$E,Ventas!$A:$A,$A7,Ventas!$F:$F,"Yape",Ventas!$G:$G,"Pagado"))</f>
        <v/>
      </c>
      <c r="D7" s="10">
        <f>IF($A7="","",SUMIFS(Ventas!$E:$E,Ventas!$A:$A,$A7,Ventas!$F:$F,"Plin",Ventas!$G:$G,"Pagado"))</f>
        <v/>
      </c>
      <c r="E7" s="10">
        <f>IF($A7="","",SUMIFS(Ventas!$E:$E,Ventas!$A:$A,$A7,Ventas!$F:$F,"Efectivo",Ventas!$G:$G,"Pagado"))</f>
        <v/>
      </c>
      <c r="F7" s="10">
        <f>IF($A7="","",SUMIFS(Ventas!$E:$E,Ventas!$A:$A,$A7,Ventas!$F:$F,"Tarjeta",Ventas!$G:$G,"Pagado"))</f>
        <v/>
      </c>
      <c r="G7" s="10">
        <f>IF($A7="","",SUM(C7:F7))</f>
        <v/>
      </c>
      <c r="H7" s="10">
        <f>IF($A7="","",SUMIFS(Gastos!$C:$C,Gastos!$A:$A,$A7,Gastos!$D:$D,"Efectivo"))</f>
        <v/>
      </c>
      <c r="I7" s="10">
        <f>IF($A7="","",N(B7)+E7-H7)</f>
        <v/>
      </c>
      <c r="J7" s="9" t="n"/>
      <c r="K7" s="14">
        <f>IF(OR($A7="",J7=""),"",J7-I7)</f>
        <v/>
      </c>
      <c r="L7" s="9" t="n"/>
      <c r="M7" s="14">
        <f>IF(OR($A7="",L7=""),"",L7-C7)</f>
        <v/>
      </c>
      <c r="N7" s="9" t="n"/>
      <c r="O7" s="14">
        <f>IF(OR($A7="",N7=""),"",N7-D7)</f>
        <v/>
      </c>
      <c r="P7" s="9" t="n"/>
      <c r="Q7" s="14">
        <f>IF(OR($A7="",P7=""),"",P7-F7)</f>
        <v/>
      </c>
      <c r="R7" s="10">
        <f>IF($A7="","",SUMIFS(Ventas!$E:$E,Ventas!$A:$A,$A7,Ventas!$G:$G,"Pendiente"))</f>
        <v/>
      </c>
    </row>
    <row r="8">
      <c r="A8" s="13">
        <f>IF($B$3="","",IF(MONTH($B$3+1)=MONTH($B$3),$B$3+1,""))</f>
        <v/>
      </c>
      <c r="B8" s="9" t="n"/>
      <c r="C8" s="10">
        <f>IF($A8="","",SUMIFS(Ventas!$E:$E,Ventas!$A:$A,$A8,Ventas!$F:$F,"Yape",Ventas!$G:$G,"Pagado"))</f>
        <v/>
      </c>
      <c r="D8" s="10">
        <f>IF($A8="","",SUMIFS(Ventas!$E:$E,Ventas!$A:$A,$A8,Ventas!$F:$F,"Plin",Ventas!$G:$G,"Pagado"))</f>
        <v/>
      </c>
      <c r="E8" s="10">
        <f>IF($A8="","",SUMIFS(Ventas!$E:$E,Ventas!$A:$A,$A8,Ventas!$F:$F,"Efectivo",Ventas!$G:$G,"Pagado"))</f>
        <v/>
      </c>
      <c r="F8" s="10">
        <f>IF($A8="","",SUMIFS(Ventas!$E:$E,Ventas!$A:$A,$A8,Ventas!$F:$F,"Tarjeta",Ventas!$G:$G,"Pagado"))</f>
        <v/>
      </c>
      <c r="G8" s="10">
        <f>IF($A8="","",SUM(C8:F8))</f>
        <v/>
      </c>
      <c r="H8" s="10">
        <f>IF($A8="","",SUMIFS(Gastos!$C:$C,Gastos!$A:$A,$A8,Gastos!$D:$D,"Efectivo"))</f>
        <v/>
      </c>
      <c r="I8" s="10">
        <f>IF($A8="","",N(B8)+E8-H8)</f>
        <v/>
      </c>
      <c r="J8" s="9" t="n"/>
      <c r="K8" s="14">
        <f>IF(OR($A8="",J8=""),"",J8-I8)</f>
        <v/>
      </c>
      <c r="L8" s="9" t="n"/>
      <c r="M8" s="14">
        <f>IF(OR($A8="",L8=""),"",L8-C8)</f>
        <v/>
      </c>
      <c r="N8" s="9" t="n"/>
      <c r="O8" s="14">
        <f>IF(OR($A8="",N8=""),"",N8-D8)</f>
        <v/>
      </c>
      <c r="P8" s="9" t="n"/>
      <c r="Q8" s="14">
        <f>IF(OR($A8="",P8=""),"",P8-F8)</f>
        <v/>
      </c>
      <c r="R8" s="10">
        <f>IF($A8="","",SUMIFS(Ventas!$E:$E,Ventas!$A:$A,$A8,Ventas!$G:$G,"Pendiente"))</f>
        <v/>
      </c>
    </row>
    <row r="9">
      <c r="A9" s="13">
        <f>IF($B$3="","",IF(MONTH($B$3+2)=MONTH($B$3),$B$3+2,""))</f>
        <v/>
      </c>
      <c r="B9" s="9" t="n"/>
      <c r="C9" s="10">
        <f>IF($A9="","",SUMIFS(Ventas!$E:$E,Ventas!$A:$A,$A9,Ventas!$F:$F,"Yape",Ventas!$G:$G,"Pagado"))</f>
        <v/>
      </c>
      <c r="D9" s="10">
        <f>IF($A9="","",SUMIFS(Ventas!$E:$E,Ventas!$A:$A,$A9,Ventas!$F:$F,"Plin",Ventas!$G:$G,"Pagado"))</f>
        <v/>
      </c>
      <c r="E9" s="10">
        <f>IF($A9="","",SUMIFS(Ventas!$E:$E,Ventas!$A:$A,$A9,Ventas!$F:$F,"Efectivo",Ventas!$G:$G,"Pagado"))</f>
        <v/>
      </c>
      <c r="F9" s="10">
        <f>IF($A9="","",SUMIFS(Ventas!$E:$E,Ventas!$A:$A,$A9,Ventas!$F:$F,"Tarjeta",Ventas!$G:$G,"Pagado"))</f>
        <v/>
      </c>
      <c r="G9" s="10">
        <f>IF($A9="","",SUM(C9:F9))</f>
        <v/>
      </c>
      <c r="H9" s="10">
        <f>IF($A9="","",SUMIFS(Gastos!$C:$C,Gastos!$A:$A,$A9,Gastos!$D:$D,"Efectivo"))</f>
        <v/>
      </c>
      <c r="I9" s="10">
        <f>IF($A9="","",N(B9)+E9-H9)</f>
        <v/>
      </c>
      <c r="J9" s="9" t="n"/>
      <c r="K9" s="14">
        <f>IF(OR($A9="",J9=""),"",J9-I9)</f>
        <v/>
      </c>
      <c r="L9" s="9" t="n"/>
      <c r="M9" s="14">
        <f>IF(OR($A9="",L9=""),"",L9-C9)</f>
        <v/>
      </c>
      <c r="N9" s="9" t="n"/>
      <c r="O9" s="14">
        <f>IF(OR($A9="",N9=""),"",N9-D9)</f>
        <v/>
      </c>
      <c r="P9" s="9" t="n"/>
      <c r="Q9" s="14">
        <f>IF(OR($A9="",P9=""),"",P9-F9)</f>
        <v/>
      </c>
      <c r="R9" s="10">
        <f>IF($A9="","",SUMIFS(Ventas!$E:$E,Ventas!$A:$A,$A9,Ventas!$G:$G,"Pendiente"))</f>
        <v/>
      </c>
    </row>
    <row r="10">
      <c r="A10" s="13">
        <f>IF($B$3="","",IF(MONTH($B$3+3)=MONTH($B$3),$B$3+3,""))</f>
        <v/>
      </c>
      <c r="B10" s="9" t="n"/>
      <c r="C10" s="10">
        <f>IF($A10="","",SUMIFS(Ventas!$E:$E,Ventas!$A:$A,$A10,Ventas!$F:$F,"Yape",Ventas!$G:$G,"Pagado"))</f>
        <v/>
      </c>
      <c r="D10" s="10">
        <f>IF($A10="","",SUMIFS(Ventas!$E:$E,Ventas!$A:$A,$A10,Ventas!$F:$F,"Plin",Ventas!$G:$G,"Pagado"))</f>
        <v/>
      </c>
      <c r="E10" s="10">
        <f>IF($A10="","",SUMIFS(Ventas!$E:$E,Ventas!$A:$A,$A10,Ventas!$F:$F,"Efectivo",Ventas!$G:$G,"Pagado"))</f>
        <v/>
      </c>
      <c r="F10" s="10">
        <f>IF($A10="","",SUMIFS(Ventas!$E:$E,Ventas!$A:$A,$A10,Ventas!$F:$F,"Tarjeta",Ventas!$G:$G,"Pagado"))</f>
        <v/>
      </c>
      <c r="G10" s="10">
        <f>IF($A10="","",SUM(C10:F10))</f>
        <v/>
      </c>
      <c r="H10" s="10">
        <f>IF($A10="","",SUMIFS(Gastos!$C:$C,Gastos!$A:$A,$A10,Gastos!$D:$D,"Efectivo"))</f>
        <v/>
      </c>
      <c r="I10" s="10">
        <f>IF($A10="","",N(B10)+E10-H10)</f>
        <v/>
      </c>
      <c r="J10" s="9" t="n"/>
      <c r="K10" s="14">
        <f>IF(OR($A10="",J10=""),"",J10-I10)</f>
        <v/>
      </c>
      <c r="L10" s="9" t="n"/>
      <c r="M10" s="14">
        <f>IF(OR($A10="",L10=""),"",L10-C10)</f>
        <v/>
      </c>
      <c r="N10" s="9" t="n"/>
      <c r="O10" s="14">
        <f>IF(OR($A10="",N10=""),"",N10-D10)</f>
        <v/>
      </c>
      <c r="P10" s="9" t="n"/>
      <c r="Q10" s="14">
        <f>IF(OR($A10="",P10=""),"",P10-F10)</f>
        <v/>
      </c>
      <c r="R10" s="10">
        <f>IF($A10="","",SUMIFS(Ventas!$E:$E,Ventas!$A:$A,$A10,Ventas!$G:$G,"Pendiente"))</f>
        <v/>
      </c>
    </row>
    <row r="11">
      <c r="A11" s="13">
        <f>IF($B$3="","",IF(MONTH($B$3+4)=MONTH($B$3),$B$3+4,""))</f>
        <v/>
      </c>
      <c r="B11" s="9" t="n"/>
      <c r="C11" s="10">
        <f>IF($A11="","",SUMIFS(Ventas!$E:$E,Ventas!$A:$A,$A11,Ventas!$F:$F,"Yape",Ventas!$G:$G,"Pagado"))</f>
        <v/>
      </c>
      <c r="D11" s="10">
        <f>IF($A11="","",SUMIFS(Ventas!$E:$E,Ventas!$A:$A,$A11,Ventas!$F:$F,"Plin",Ventas!$G:$G,"Pagado"))</f>
        <v/>
      </c>
      <c r="E11" s="10">
        <f>IF($A11="","",SUMIFS(Ventas!$E:$E,Ventas!$A:$A,$A11,Ventas!$F:$F,"Efectivo",Ventas!$G:$G,"Pagado"))</f>
        <v/>
      </c>
      <c r="F11" s="10">
        <f>IF($A11="","",SUMIFS(Ventas!$E:$E,Ventas!$A:$A,$A11,Ventas!$F:$F,"Tarjeta",Ventas!$G:$G,"Pagado"))</f>
        <v/>
      </c>
      <c r="G11" s="10">
        <f>IF($A11="","",SUM(C11:F11))</f>
        <v/>
      </c>
      <c r="H11" s="10">
        <f>IF($A11="","",SUMIFS(Gastos!$C:$C,Gastos!$A:$A,$A11,Gastos!$D:$D,"Efectivo"))</f>
        <v/>
      </c>
      <c r="I11" s="10">
        <f>IF($A11="","",N(B11)+E11-H11)</f>
        <v/>
      </c>
      <c r="J11" s="9" t="n"/>
      <c r="K11" s="14">
        <f>IF(OR($A11="",J11=""),"",J11-I11)</f>
        <v/>
      </c>
      <c r="L11" s="9" t="n"/>
      <c r="M11" s="14">
        <f>IF(OR($A11="",L11=""),"",L11-C11)</f>
        <v/>
      </c>
      <c r="N11" s="9" t="n"/>
      <c r="O11" s="14">
        <f>IF(OR($A11="",N11=""),"",N11-D11)</f>
        <v/>
      </c>
      <c r="P11" s="9" t="n"/>
      <c r="Q11" s="14">
        <f>IF(OR($A11="",P11=""),"",P11-F11)</f>
        <v/>
      </c>
      <c r="R11" s="10">
        <f>IF($A11="","",SUMIFS(Ventas!$E:$E,Ventas!$A:$A,$A11,Ventas!$G:$G,"Pendiente"))</f>
        <v/>
      </c>
    </row>
    <row r="12">
      <c r="A12" s="13">
        <f>IF($B$3="","",IF(MONTH($B$3+5)=MONTH($B$3),$B$3+5,""))</f>
        <v/>
      </c>
      <c r="B12" s="9" t="n"/>
      <c r="C12" s="10">
        <f>IF($A12="","",SUMIFS(Ventas!$E:$E,Ventas!$A:$A,$A12,Ventas!$F:$F,"Yape",Ventas!$G:$G,"Pagado"))</f>
        <v/>
      </c>
      <c r="D12" s="10">
        <f>IF($A12="","",SUMIFS(Ventas!$E:$E,Ventas!$A:$A,$A12,Ventas!$F:$F,"Plin",Ventas!$G:$G,"Pagado"))</f>
        <v/>
      </c>
      <c r="E12" s="10">
        <f>IF($A12="","",SUMIFS(Ventas!$E:$E,Ventas!$A:$A,$A12,Ventas!$F:$F,"Efectivo",Ventas!$G:$G,"Pagado"))</f>
        <v/>
      </c>
      <c r="F12" s="10">
        <f>IF($A12="","",SUMIFS(Ventas!$E:$E,Ventas!$A:$A,$A12,Ventas!$F:$F,"Tarjeta",Ventas!$G:$G,"Pagado"))</f>
        <v/>
      </c>
      <c r="G12" s="10">
        <f>IF($A12="","",SUM(C12:F12))</f>
        <v/>
      </c>
      <c r="H12" s="10">
        <f>IF($A12="","",SUMIFS(Gastos!$C:$C,Gastos!$A:$A,$A12,Gastos!$D:$D,"Efectivo"))</f>
        <v/>
      </c>
      <c r="I12" s="10">
        <f>IF($A12="","",N(B12)+E12-H12)</f>
        <v/>
      </c>
      <c r="J12" s="9" t="n"/>
      <c r="K12" s="14">
        <f>IF(OR($A12="",J12=""),"",J12-I12)</f>
        <v/>
      </c>
      <c r="L12" s="9" t="n"/>
      <c r="M12" s="14">
        <f>IF(OR($A12="",L12=""),"",L12-C12)</f>
        <v/>
      </c>
      <c r="N12" s="9" t="n"/>
      <c r="O12" s="14">
        <f>IF(OR($A12="",N12=""),"",N12-D12)</f>
        <v/>
      </c>
      <c r="P12" s="9" t="n"/>
      <c r="Q12" s="14">
        <f>IF(OR($A12="",P12=""),"",P12-F12)</f>
        <v/>
      </c>
      <c r="R12" s="10">
        <f>IF($A12="","",SUMIFS(Ventas!$E:$E,Ventas!$A:$A,$A12,Ventas!$G:$G,"Pendiente"))</f>
        <v/>
      </c>
    </row>
    <row r="13">
      <c r="A13" s="13">
        <f>IF($B$3="","",IF(MONTH($B$3+6)=MONTH($B$3),$B$3+6,""))</f>
        <v/>
      </c>
      <c r="B13" s="9" t="n"/>
      <c r="C13" s="10">
        <f>IF($A13="","",SUMIFS(Ventas!$E:$E,Ventas!$A:$A,$A13,Ventas!$F:$F,"Yape",Ventas!$G:$G,"Pagado"))</f>
        <v/>
      </c>
      <c r="D13" s="10">
        <f>IF($A13="","",SUMIFS(Ventas!$E:$E,Ventas!$A:$A,$A13,Ventas!$F:$F,"Plin",Ventas!$G:$G,"Pagado"))</f>
        <v/>
      </c>
      <c r="E13" s="10">
        <f>IF($A13="","",SUMIFS(Ventas!$E:$E,Ventas!$A:$A,$A13,Ventas!$F:$F,"Efectivo",Ventas!$G:$G,"Pagado"))</f>
        <v/>
      </c>
      <c r="F13" s="10">
        <f>IF($A13="","",SUMIFS(Ventas!$E:$E,Ventas!$A:$A,$A13,Ventas!$F:$F,"Tarjeta",Ventas!$G:$G,"Pagado"))</f>
        <v/>
      </c>
      <c r="G13" s="10">
        <f>IF($A13="","",SUM(C13:F13))</f>
        <v/>
      </c>
      <c r="H13" s="10">
        <f>IF($A13="","",SUMIFS(Gastos!$C:$C,Gastos!$A:$A,$A13,Gastos!$D:$D,"Efectivo"))</f>
        <v/>
      </c>
      <c r="I13" s="10">
        <f>IF($A13="","",N(B13)+E13-H13)</f>
        <v/>
      </c>
      <c r="J13" s="9" t="n"/>
      <c r="K13" s="14">
        <f>IF(OR($A13="",J13=""),"",J13-I13)</f>
        <v/>
      </c>
      <c r="L13" s="9" t="n"/>
      <c r="M13" s="14">
        <f>IF(OR($A13="",L13=""),"",L13-C13)</f>
        <v/>
      </c>
      <c r="N13" s="9" t="n"/>
      <c r="O13" s="14">
        <f>IF(OR($A13="",N13=""),"",N13-D13)</f>
        <v/>
      </c>
      <c r="P13" s="9" t="n"/>
      <c r="Q13" s="14">
        <f>IF(OR($A13="",P13=""),"",P13-F13)</f>
        <v/>
      </c>
      <c r="R13" s="10">
        <f>IF($A13="","",SUMIFS(Ventas!$E:$E,Ventas!$A:$A,$A13,Ventas!$G:$G,"Pendiente"))</f>
        <v/>
      </c>
    </row>
    <row r="14">
      <c r="A14" s="13">
        <f>IF($B$3="","",IF(MONTH($B$3+7)=MONTH($B$3),$B$3+7,""))</f>
        <v/>
      </c>
      <c r="B14" s="9" t="n"/>
      <c r="C14" s="10">
        <f>IF($A14="","",SUMIFS(Ventas!$E:$E,Ventas!$A:$A,$A14,Ventas!$F:$F,"Yape",Ventas!$G:$G,"Pagado"))</f>
        <v/>
      </c>
      <c r="D14" s="10">
        <f>IF($A14="","",SUMIFS(Ventas!$E:$E,Ventas!$A:$A,$A14,Ventas!$F:$F,"Plin",Ventas!$G:$G,"Pagado"))</f>
        <v/>
      </c>
      <c r="E14" s="10">
        <f>IF($A14="","",SUMIFS(Ventas!$E:$E,Ventas!$A:$A,$A14,Ventas!$F:$F,"Efectivo",Ventas!$G:$G,"Pagado"))</f>
        <v/>
      </c>
      <c r="F14" s="10">
        <f>IF($A14="","",SUMIFS(Ventas!$E:$E,Ventas!$A:$A,$A14,Ventas!$F:$F,"Tarjeta",Ventas!$G:$G,"Pagado"))</f>
        <v/>
      </c>
      <c r="G14" s="10">
        <f>IF($A14="","",SUM(C14:F14))</f>
        <v/>
      </c>
      <c r="H14" s="10">
        <f>IF($A14="","",SUMIFS(Gastos!$C:$C,Gastos!$A:$A,$A14,Gastos!$D:$D,"Efectivo"))</f>
        <v/>
      </c>
      <c r="I14" s="10">
        <f>IF($A14="","",N(B14)+E14-H14)</f>
        <v/>
      </c>
      <c r="J14" s="9" t="n"/>
      <c r="K14" s="14">
        <f>IF(OR($A14="",J14=""),"",J14-I14)</f>
        <v/>
      </c>
      <c r="L14" s="9" t="n"/>
      <c r="M14" s="14">
        <f>IF(OR($A14="",L14=""),"",L14-C14)</f>
        <v/>
      </c>
      <c r="N14" s="9" t="n"/>
      <c r="O14" s="14">
        <f>IF(OR($A14="",N14=""),"",N14-D14)</f>
        <v/>
      </c>
      <c r="P14" s="9" t="n"/>
      <c r="Q14" s="14">
        <f>IF(OR($A14="",P14=""),"",P14-F14)</f>
        <v/>
      </c>
      <c r="R14" s="10">
        <f>IF($A14="","",SUMIFS(Ventas!$E:$E,Ventas!$A:$A,$A14,Ventas!$G:$G,"Pendiente"))</f>
        <v/>
      </c>
    </row>
    <row r="15">
      <c r="A15" s="13">
        <f>IF($B$3="","",IF(MONTH($B$3+8)=MONTH($B$3),$B$3+8,""))</f>
        <v/>
      </c>
      <c r="B15" s="9" t="n"/>
      <c r="C15" s="10">
        <f>IF($A15="","",SUMIFS(Ventas!$E:$E,Ventas!$A:$A,$A15,Ventas!$F:$F,"Yape",Ventas!$G:$G,"Pagado"))</f>
        <v/>
      </c>
      <c r="D15" s="10">
        <f>IF($A15="","",SUMIFS(Ventas!$E:$E,Ventas!$A:$A,$A15,Ventas!$F:$F,"Plin",Ventas!$G:$G,"Pagado"))</f>
        <v/>
      </c>
      <c r="E15" s="10">
        <f>IF($A15="","",SUMIFS(Ventas!$E:$E,Ventas!$A:$A,$A15,Ventas!$F:$F,"Efectivo",Ventas!$G:$G,"Pagado"))</f>
        <v/>
      </c>
      <c r="F15" s="10">
        <f>IF($A15="","",SUMIFS(Ventas!$E:$E,Ventas!$A:$A,$A15,Ventas!$F:$F,"Tarjeta",Ventas!$G:$G,"Pagado"))</f>
        <v/>
      </c>
      <c r="G15" s="10">
        <f>IF($A15="","",SUM(C15:F15))</f>
        <v/>
      </c>
      <c r="H15" s="10">
        <f>IF($A15="","",SUMIFS(Gastos!$C:$C,Gastos!$A:$A,$A15,Gastos!$D:$D,"Efectivo"))</f>
        <v/>
      </c>
      <c r="I15" s="10">
        <f>IF($A15="","",N(B15)+E15-H15)</f>
        <v/>
      </c>
      <c r="J15" s="9" t="n"/>
      <c r="K15" s="14">
        <f>IF(OR($A15="",J15=""),"",J15-I15)</f>
        <v/>
      </c>
      <c r="L15" s="9" t="n"/>
      <c r="M15" s="14">
        <f>IF(OR($A15="",L15=""),"",L15-C15)</f>
        <v/>
      </c>
      <c r="N15" s="9" t="n"/>
      <c r="O15" s="14">
        <f>IF(OR($A15="",N15=""),"",N15-D15)</f>
        <v/>
      </c>
      <c r="P15" s="9" t="n"/>
      <c r="Q15" s="14">
        <f>IF(OR($A15="",P15=""),"",P15-F15)</f>
        <v/>
      </c>
      <c r="R15" s="10">
        <f>IF($A15="","",SUMIFS(Ventas!$E:$E,Ventas!$A:$A,$A15,Ventas!$G:$G,"Pendiente"))</f>
        <v/>
      </c>
    </row>
    <row r="16">
      <c r="A16" s="13">
        <f>IF($B$3="","",IF(MONTH($B$3+9)=MONTH($B$3),$B$3+9,""))</f>
        <v/>
      </c>
      <c r="B16" s="9" t="n"/>
      <c r="C16" s="10">
        <f>IF($A16="","",SUMIFS(Ventas!$E:$E,Ventas!$A:$A,$A16,Ventas!$F:$F,"Yape",Ventas!$G:$G,"Pagado"))</f>
        <v/>
      </c>
      <c r="D16" s="10">
        <f>IF($A16="","",SUMIFS(Ventas!$E:$E,Ventas!$A:$A,$A16,Ventas!$F:$F,"Plin",Ventas!$G:$G,"Pagado"))</f>
        <v/>
      </c>
      <c r="E16" s="10">
        <f>IF($A16="","",SUMIFS(Ventas!$E:$E,Ventas!$A:$A,$A16,Ventas!$F:$F,"Efectivo",Ventas!$G:$G,"Pagado"))</f>
        <v/>
      </c>
      <c r="F16" s="10">
        <f>IF($A16="","",SUMIFS(Ventas!$E:$E,Ventas!$A:$A,$A16,Ventas!$F:$F,"Tarjeta",Ventas!$G:$G,"Pagado"))</f>
        <v/>
      </c>
      <c r="G16" s="10">
        <f>IF($A16="","",SUM(C16:F16))</f>
        <v/>
      </c>
      <c r="H16" s="10">
        <f>IF($A16="","",SUMIFS(Gastos!$C:$C,Gastos!$A:$A,$A16,Gastos!$D:$D,"Efectivo"))</f>
        <v/>
      </c>
      <c r="I16" s="10">
        <f>IF($A16="","",N(B16)+E16-H16)</f>
        <v/>
      </c>
      <c r="J16" s="9" t="n"/>
      <c r="K16" s="14">
        <f>IF(OR($A16="",J16=""),"",J16-I16)</f>
        <v/>
      </c>
      <c r="L16" s="9" t="n"/>
      <c r="M16" s="14">
        <f>IF(OR($A16="",L16=""),"",L16-C16)</f>
        <v/>
      </c>
      <c r="N16" s="9" t="n"/>
      <c r="O16" s="14">
        <f>IF(OR($A16="",N16=""),"",N16-D16)</f>
        <v/>
      </c>
      <c r="P16" s="9" t="n"/>
      <c r="Q16" s="14">
        <f>IF(OR($A16="",P16=""),"",P16-F16)</f>
        <v/>
      </c>
      <c r="R16" s="10">
        <f>IF($A16="","",SUMIFS(Ventas!$E:$E,Ventas!$A:$A,$A16,Ventas!$G:$G,"Pendiente"))</f>
        <v/>
      </c>
    </row>
    <row r="17">
      <c r="A17" s="13">
        <f>IF($B$3="","",IF(MONTH($B$3+10)=MONTH($B$3),$B$3+10,""))</f>
        <v/>
      </c>
      <c r="B17" s="9" t="n"/>
      <c r="C17" s="10">
        <f>IF($A17="","",SUMIFS(Ventas!$E:$E,Ventas!$A:$A,$A17,Ventas!$F:$F,"Yape",Ventas!$G:$G,"Pagado"))</f>
        <v/>
      </c>
      <c r="D17" s="10">
        <f>IF($A17="","",SUMIFS(Ventas!$E:$E,Ventas!$A:$A,$A17,Ventas!$F:$F,"Plin",Ventas!$G:$G,"Pagado"))</f>
        <v/>
      </c>
      <c r="E17" s="10">
        <f>IF($A17="","",SUMIFS(Ventas!$E:$E,Ventas!$A:$A,$A17,Ventas!$F:$F,"Efectivo",Ventas!$G:$G,"Pagado"))</f>
        <v/>
      </c>
      <c r="F17" s="10">
        <f>IF($A17="","",SUMIFS(Ventas!$E:$E,Ventas!$A:$A,$A17,Ventas!$F:$F,"Tarjeta",Ventas!$G:$G,"Pagado"))</f>
        <v/>
      </c>
      <c r="G17" s="10">
        <f>IF($A17="","",SUM(C17:F17))</f>
        <v/>
      </c>
      <c r="H17" s="10">
        <f>IF($A17="","",SUMIFS(Gastos!$C:$C,Gastos!$A:$A,$A17,Gastos!$D:$D,"Efectivo"))</f>
        <v/>
      </c>
      <c r="I17" s="10">
        <f>IF($A17="","",N(B17)+E17-H17)</f>
        <v/>
      </c>
      <c r="J17" s="9" t="n"/>
      <c r="K17" s="14">
        <f>IF(OR($A17="",J17=""),"",J17-I17)</f>
        <v/>
      </c>
      <c r="L17" s="9" t="n"/>
      <c r="M17" s="14">
        <f>IF(OR($A17="",L17=""),"",L17-C17)</f>
        <v/>
      </c>
      <c r="N17" s="9" t="n"/>
      <c r="O17" s="14">
        <f>IF(OR($A17="",N17=""),"",N17-D17)</f>
        <v/>
      </c>
      <c r="P17" s="9" t="n"/>
      <c r="Q17" s="14">
        <f>IF(OR($A17="",P17=""),"",P17-F17)</f>
        <v/>
      </c>
      <c r="R17" s="10">
        <f>IF($A17="","",SUMIFS(Ventas!$E:$E,Ventas!$A:$A,$A17,Ventas!$G:$G,"Pendiente"))</f>
        <v/>
      </c>
    </row>
    <row r="18">
      <c r="A18" s="13">
        <f>IF($B$3="","",IF(MONTH($B$3+11)=MONTH($B$3),$B$3+11,""))</f>
        <v/>
      </c>
      <c r="B18" s="9" t="n"/>
      <c r="C18" s="10">
        <f>IF($A18="","",SUMIFS(Ventas!$E:$E,Ventas!$A:$A,$A18,Ventas!$F:$F,"Yape",Ventas!$G:$G,"Pagado"))</f>
        <v/>
      </c>
      <c r="D18" s="10">
        <f>IF($A18="","",SUMIFS(Ventas!$E:$E,Ventas!$A:$A,$A18,Ventas!$F:$F,"Plin",Ventas!$G:$G,"Pagado"))</f>
        <v/>
      </c>
      <c r="E18" s="10">
        <f>IF($A18="","",SUMIFS(Ventas!$E:$E,Ventas!$A:$A,$A18,Ventas!$F:$F,"Efectivo",Ventas!$G:$G,"Pagado"))</f>
        <v/>
      </c>
      <c r="F18" s="10">
        <f>IF($A18="","",SUMIFS(Ventas!$E:$E,Ventas!$A:$A,$A18,Ventas!$F:$F,"Tarjeta",Ventas!$G:$G,"Pagado"))</f>
        <v/>
      </c>
      <c r="G18" s="10">
        <f>IF($A18="","",SUM(C18:F18))</f>
        <v/>
      </c>
      <c r="H18" s="10">
        <f>IF($A18="","",SUMIFS(Gastos!$C:$C,Gastos!$A:$A,$A18,Gastos!$D:$D,"Efectivo"))</f>
        <v/>
      </c>
      <c r="I18" s="10">
        <f>IF($A18="","",N(B18)+E18-H18)</f>
        <v/>
      </c>
      <c r="J18" s="9" t="n"/>
      <c r="K18" s="14">
        <f>IF(OR($A18="",J18=""),"",J18-I18)</f>
        <v/>
      </c>
      <c r="L18" s="9" t="n"/>
      <c r="M18" s="14">
        <f>IF(OR($A18="",L18=""),"",L18-C18)</f>
        <v/>
      </c>
      <c r="N18" s="9" t="n"/>
      <c r="O18" s="14">
        <f>IF(OR($A18="",N18=""),"",N18-D18)</f>
        <v/>
      </c>
      <c r="P18" s="9" t="n"/>
      <c r="Q18" s="14">
        <f>IF(OR($A18="",P18=""),"",P18-F18)</f>
        <v/>
      </c>
      <c r="R18" s="10">
        <f>IF($A18="","",SUMIFS(Ventas!$E:$E,Ventas!$A:$A,$A18,Ventas!$G:$G,"Pendiente"))</f>
        <v/>
      </c>
    </row>
    <row r="19">
      <c r="A19" s="13">
        <f>IF($B$3="","",IF(MONTH($B$3+12)=MONTH($B$3),$B$3+12,""))</f>
        <v/>
      </c>
      <c r="B19" s="9" t="n"/>
      <c r="C19" s="10">
        <f>IF($A19="","",SUMIFS(Ventas!$E:$E,Ventas!$A:$A,$A19,Ventas!$F:$F,"Yape",Ventas!$G:$G,"Pagado"))</f>
        <v/>
      </c>
      <c r="D19" s="10">
        <f>IF($A19="","",SUMIFS(Ventas!$E:$E,Ventas!$A:$A,$A19,Ventas!$F:$F,"Plin",Ventas!$G:$G,"Pagado"))</f>
        <v/>
      </c>
      <c r="E19" s="10">
        <f>IF($A19="","",SUMIFS(Ventas!$E:$E,Ventas!$A:$A,$A19,Ventas!$F:$F,"Efectivo",Ventas!$G:$G,"Pagado"))</f>
        <v/>
      </c>
      <c r="F19" s="10">
        <f>IF($A19="","",SUMIFS(Ventas!$E:$E,Ventas!$A:$A,$A19,Ventas!$F:$F,"Tarjeta",Ventas!$G:$G,"Pagado"))</f>
        <v/>
      </c>
      <c r="G19" s="10">
        <f>IF($A19="","",SUM(C19:F19))</f>
        <v/>
      </c>
      <c r="H19" s="10">
        <f>IF($A19="","",SUMIFS(Gastos!$C:$C,Gastos!$A:$A,$A19,Gastos!$D:$D,"Efectivo"))</f>
        <v/>
      </c>
      <c r="I19" s="10">
        <f>IF($A19="","",N(B19)+E19-H19)</f>
        <v/>
      </c>
      <c r="J19" s="9" t="n"/>
      <c r="K19" s="14">
        <f>IF(OR($A19="",J19=""),"",J19-I19)</f>
        <v/>
      </c>
      <c r="L19" s="9" t="n"/>
      <c r="M19" s="14">
        <f>IF(OR($A19="",L19=""),"",L19-C19)</f>
        <v/>
      </c>
      <c r="N19" s="9" t="n"/>
      <c r="O19" s="14">
        <f>IF(OR($A19="",N19=""),"",N19-D19)</f>
        <v/>
      </c>
      <c r="P19" s="9" t="n"/>
      <c r="Q19" s="14">
        <f>IF(OR($A19="",P19=""),"",P19-F19)</f>
        <v/>
      </c>
      <c r="R19" s="10">
        <f>IF($A19="","",SUMIFS(Ventas!$E:$E,Ventas!$A:$A,$A19,Ventas!$G:$G,"Pendiente"))</f>
        <v/>
      </c>
    </row>
    <row r="20">
      <c r="A20" s="13">
        <f>IF($B$3="","",IF(MONTH($B$3+13)=MONTH($B$3),$B$3+13,""))</f>
        <v/>
      </c>
      <c r="B20" s="9" t="n"/>
      <c r="C20" s="10">
        <f>IF($A20="","",SUMIFS(Ventas!$E:$E,Ventas!$A:$A,$A20,Ventas!$F:$F,"Yape",Ventas!$G:$G,"Pagado"))</f>
        <v/>
      </c>
      <c r="D20" s="10">
        <f>IF($A20="","",SUMIFS(Ventas!$E:$E,Ventas!$A:$A,$A20,Ventas!$F:$F,"Plin",Ventas!$G:$G,"Pagado"))</f>
        <v/>
      </c>
      <c r="E20" s="10">
        <f>IF($A20="","",SUMIFS(Ventas!$E:$E,Ventas!$A:$A,$A20,Ventas!$F:$F,"Efectivo",Ventas!$G:$G,"Pagado"))</f>
        <v/>
      </c>
      <c r="F20" s="10">
        <f>IF($A20="","",SUMIFS(Ventas!$E:$E,Ventas!$A:$A,$A20,Ventas!$F:$F,"Tarjeta",Ventas!$G:$G,"Pagado"))</f>
        <v/>
      </c>
      <c r="G20" s="10">
        <f>IF($A20="","",SUM(C20:F20))</f>
        <v/>
      </c>
      <c r="H20" s="10">
        <f>IF($A20="","",SUMIFS(Gastos!$C:$C,Gastos!$A:$A,$A20,Gastos!$D:$D,"Efectivo"))</f>
        <v/>
      </c>
      <c r="I20" s="10">
        <f>IF($A20="","",N(B20)+E20-H20)</f>
        <v/>
      </c>
      <c r="J20" s="9" t="n"/>
      <c r="K20" s="14">
        <f>IF(OR($A20="",J20=""),"",J20-I20)</f>
        <v/>
      </c>
      <c r="L20" s="9" t="n"/>
      <c r="M20" s="14">
        <f>IF(OR($A20="",L20=""),"",L20-C20)</f>
        <v/>
      </c>
      <c r="N20" s="9" t="n"/>
      <c r="O20" s="14">
        <f>IF(OR($A20="",N20=""),"",N20-D20)</f>
        <v/>
      </c>
      <c r="P20" s="9" t="n"/>
      <c r="Q20" s="14">
        <f>IF(OR($A20="",P20=""),"",P20-F20)</f>
        <v/>
      </c>
      <c r="R20" s="10">
        <f>IF($A20="","",SUMIFS(Ventas!$E:$E,Ventas!$A:$A,$A20,Ventas!$G:$G,"Pendiente"))</f>
        <v/>
      </c>
    </row>
    <row r="21">
      <c r="A21" s="13">
        <f>IF($B$3="","",IF(MONTH($B$3+14)=MONTH($B$3),$B$3+14,""))</f>
        <v/>
      </c>
      <c r="B21" s="9" t="n"/>
      <c r="C21" s="10">
        <f>IF($A21="","",SUMIFS(Ventas!$E:$E,Ventas!$A:$A,$A21,Ventas!$F:$F,"Yape",Ventas!$G:$G,"Pagado"))</f>
        <v/>
      </c>
      <c r="D21" s="10">
        <f>IF($A21="","",SUMIFS(Ventas!$E:$E,Ventas!$A:$A,$A21,Ventas!$F:$F,"Plin",Ventas!$G:$G,"Pagado"))</f>
        <v/>
      </c>
      <c r="E21" s="10">
        <f>IF($A21="","",SUMIFS(Ventas!$E:$E,Ventas!$A:$A,$A21,Ventas!$F:$F,"Efectivo",Ventas!$G:$G,"Pagado"))</f>
        <v/>
      </c>
      <c r="F21" s="10">
        <f>IF($A21="","",SUMIFS(Ventas!$E:$E,Ventas!$A:$A,$A21,Ventas!$F:$F,"Tarjeta",Ventas!$G:$G,"Pagado"))</f>
        <v/>
      </c>
      <c r="G21" s="10">
        <f>IF($A21="","",SUM(C21:F21))</f>
        <v/>
      </c>
      <c r="H21" s="10">
        <f>IF($A21="","",SUMIFS(Gastos!$C:$C,Gastos!$A:$A,$A21,Gastos!$D:$D,"Efectivo"))</f>
        <v/>
      </c>
      <c r="I21" s="10">
        <f>IF($A21="","",N(B21)+E21-H21)</f>
        <v/>
      </c>
      <c r="J21" s="9" t="n"/>
      <c r="K21" s="14">
        <f>IF(OR($A21="",J21=""),"",J21-I21)</f>
        <v/>
      </c>
      <c r="L21" s="9" t="n"/>
      <c r="M21" s="14">
        <f>IF(OR($A21="",L21=""),"",L21-C21)</f>
        <v/>
      </c>
      <c r="N21" s="9" t="n"/>
      <c r="O21" s="14">
        <f>IF(OR($A21="",N21=""),"",N21-D21)</f>
        <v/>
      </c>
      <c r="P21" s="9" t="n"/>
      <c r="Q21" s="14">
        <f>IF(OR($A21="",P21=""),"",P21-F21)</f>
        <v/>
      </c>
      <c r="R21" s="10">
        <f>IF($A21="","",SUMIFS(Ventas!$E:$E,Ventas!$A:$A,$A21,Ventas!$G:$G,"Pendiente"))</f>
        <v/>
      </c>
    </row>
    <row r="22">
      <c r="A22" s="13">
        <f>IF($B$3="","",IF(MONTH($B$3+15)=MONTH($B$3),$B$3+15,""))</f>
        <v/>
      </c>
      <c r="B22" s="9" t="n"/>
      <c r="C22" s="10">
        <f>IF($A22="","",SUMIFS(Ventas!$E:$E,Ventas!$A:$A,$A22,Ventas!$F:$F,"Yape",Ventas!$G:$G,"Pagado"))</f>
        <v/>
      </c>
      <c r="D22" s="10">
        <f>IF($A22="","",SUMIFS(Ventas!$E:$E,Ventas!$A:$A,$A22,Ventas!$F:$F,"Plin",Ventas!$G:$G,"Pagado"))</f>
        <v/>
      </c>
      <c r="E22" s="10">
        <f>IF($A22="","",SUMIFS(Ventas!$E:$E,Ventas!$A:$A,$A22,Ventas!$F:$F,"Efectivo",Ventas!$G:$G,"Pagado"))</f>
        <v/>
      </c>
      <c r="F22" s="10">
        <f>IF($A22="","",SUMIFS(Ventas!$E:$E,Ventas!$A:$A,$A22,Ventas!$F:$F,"Tarjeta",Ventas!$G:$G,"Pagado"))</f>
        <v/>
      </c>
      <c r="G22" s="10">
        <f>IF($A22="","",SUM(C22:F22))</f>
        <v/>
      </c>
      <c r="H22" s="10">
        <f>IF($A22="","",SUMIFS(Gastos!$C:$C,Gastos!$A:$A,$A22,Gastos!$D:$D,"Efectivo"))</f>
        <v/>
      </c>
      <c r="I22" s="10">
        <f>IF($A22="","",N(B22)+E22-H22)</f>
        <v/>
      </c>
      <c r="J22" s="9" t="n"/>
      <c r="K22" s="14">
        <f>IF(OR($A22="",J22=""),"",J22-I22)</f>
        <v/>
      </c>
      <c r="L22" s="9" t="n"/>
      <c r="M22" s="14">
        <f>IF(OR($A22="",L22=""),"",L22-C22)</f>
        <v/>
      </c>
      <c r="N22" s="9" t="n"/>
      <c r="O22" s="14">
        <f>IF(OR($A22="",N22=""),"",N22-D22)</f>
        <v/>
      </c>
      <c r="P22" s="9" t="n"/>
      <c r="Q22" s="14">
        <f>IF(OR($A22="",P22=""),"",P22-F22)</f>
        <v/>
      </c>
      <c r="R22" s="10">
        <f>IF($A22="","",SUMIFS(Ventas!$E:$E,Ventas!$A:$A,$A22,Ventas!$G:$G,"Pendiente"))</f>
        <v/>
      </c>
    </row>
    <row r="23">
      <c r="A23" s="13">
        <f>IF($B$3="","",IF(MONTH($B$3+16)=MONTH($B$3),$B$3+16,""))</f>
        <v/>
      </c>
      <c r="B23" s="9" t="n">
        <v>20</v>
      </c>
      <c r="C23" s="10">
        <f>IF($A23="","",SUMIFS(Ventas!$E:$E,Ventas!$A:$A,$A23,Ventas!$F:$F,"Yape",Ventas!$G:$G,"Pagado"))</f>
        <v/>
      </c>
      <c r="D23" s="10">
        <f>IF($A23="","",SUMIFS(Ventas!$E:$E,Ventas!$A:$A,$A23,Ventas!$F:$F,"Plin",Ventas!$G:$G,"Pagado"))</f>
        <v/>
      </c>
      <c r="E23" s="10">
        <f>IF($A23="","",SUMIFS(Ventas!$E:$E,Ventas!$A:$A,$A23,Ventas!$F:$F,"Efectivo",Ventas!$G:$G,"Pagado"))</f>
        <v/>
      </c>
      <c r="F23" s="10">
        <f>IF($A23="","",SUMIFS(Ventas!$E:$E,Ventas!$A:$A,$A23,Ventas!$F:$F,"Tarjeta",Ventas!$G:$G,"Pagado"))</f>
        <v/>
      </c>
      <c r="G23" s="10">
        <f>IF($A23="","",SUM(C23:F23))</f>
        <v/>
      </c>
      <c r="H23" s="10">
        <f>IF($A23="","",SUMIFS(Gastos!$C:$C,Gastos!$A:$A,$A23,Gastos!$D:$D,"Efectivo"))</f>
        <v/>
      </c>
      <c r="I23" s="10">
        <f>IF($A23="","",N(B23)+E23-H23)</f>
        <v/>
      </c>
      <c r="J23" s="9" t="n">
        <v>109</v>
      </c>
      <c r="K23" s="14">
        <f>IF(OR($A23="",J23=""),"",J23-I23)</f>
        <v/>
      </c>
      <c r="L23" s="9" t="n">
        <v>193</v>
      </c>
      <c r="M23" s="14">
        <f>IF(OR($A23="",L23=""),"",L23-C23)</f>
        <v/>
      </c>
      <c r="N23" s="9" t="n">
        <v>27</v>
      </c>
      <c r="O23" s="14">
        <f>IF(OR($A23="",N23=""),"",N23-D23)</f>
        <v/>
      </c>
      <c r="P23" s="9" t="n"/>
      <c r="Q23" s="14">
        <f>IF(OR($A23="",P23=""),"",P23-F23)</f>
        <v/>
      </c>
      <c r="R23" s="10">
        <f>IF($A23="","",SUMIFS(Ventas!$E:$E,Ventas!$A:$A,$A23,Ventas!$G:$G,"Pendiente"))</f>
        <v/>
      </c>
    </row>
    <row r="24">
      <c r="A24" s="13">
        <f>IF($B$3="","",IF(MONTH($B$3+17)=MONTH($B$3),$B$3+17,""))</f>
        <v/>
      </c>
      <c r="B24" s="9" t="n"/>
      <c r="C24" s="10">
        <f>IF($A24="","",SUMIFS(Ventas!$E:$E,Ventas!$A:$A,$A24,Ventas!$F:$F,"Yape",Ventas!$G:$G,"Pagado"))</f>
        <v/>
      </c>
      <c r="D24" s="10">
        <f>IF($A24="","",SUMIFS(Ventas!$E:$E,Ventas!$A:$A,$A24,Ventas!$F:$F,"Plin",Ventas!$G:$G,"Pagado"))</f>
        <v/>
      </c>
      <c r="E24" s="10">
        <f>IF($A24="","",SUMIFS(Ventas!$E:$E,Ventas!$A:$A,$A24,Ventas!$F:$F,"Efectivo",Ventas!$G:$G,"Pagado"))</f>
        <v/>
      </c>
      <c r="F24" s="10">
        <f>IF($A24="","",SUMIFS(Ventas!$E:$E,Ventas!$A:$A,$A24,Ventas!$F:$F,"Tarjeta",Ventas!$G:$G,"Pagado"))</f>
        <v/>
      </c>
      <c r="G24" s="10">
        <f>IF($A24="","",SUM(C24:F24))</f>
        <v/>
      </c>
      <c r="H24" s="10">
        <f>IF($A24="","",SUMIFS(Gastos!$C:$C,Gastos!$A:$A,$A24,Gastos!$D:$D,"Efectivo"))</f>
        <v/>
      </c>
      <c r="I24" s="10">
        <f>IF($A24="","",N(B24)+E24-H24)</f>
        <v/>
      </c>
      <c r="J24" s="9" t="n"/>
      <c r="K24" s="14">
        <f>IF(OR($A24="",J24=""),"",J24-I24)</f>
        <v/>
      </c>
      <c r="L24" s="9" t="n"/>
      <c r="M24" s="14">
        <f>IF(OR($A24="",L24=""),"",L24-C24)</f>
        <v/>
      </c>
      <c r="N24" s="9" t="n"/>
      <c r="O24" s="14">
        <f>IF(OR($A24="",N24=""),"",N24-D24)</f>
        <v/>
      </c>
      <c r="P24" s="9" t="n"/>
      <c r="Q24" s="14">
        <f>IF(OR($A24="",P24=""),"",P24-F24)</f>
        <v/>
      </c>
      <c r="R24" s="10">
        <f>IF($A24="","",SUMIFS(Ventas!$E:$E,Ventas!$A:$A,$A24,Ventas!$G:$G,"Pendiente"))</f>
        <v/>
      </c>
    </row>
    <row r="25">
      <c r="A25" s="13">
        <f>IF($B$3="","",IF(MONTH($B$3+18)=MONTH($B$3),$B$3+18,""))</f>
        <v/>
      </c>
      <c r="B25" s="9" t="n"/>
      <c r="C25" s="10">
        <f>IF($A25="","",SUMIFS(Ventas!$E:$E,Ventas!$A:$A,$A25,Ventas!$F:$F,"Yape",Ventas!$G:$G,"Pagado"))</f>
        <v/>
      </c>
      <c r="D25" s="10">
        <f>IF($A25="","",SUMIFS(Ventas!$E:$E,Ventas!$A:$A,$A25,Ventas!$F:$F,"Plin",Ventas!$G:$G,"Pagado"))</f>
        <v/>
      </c>
      <c r="E25" s="10">
        <f>IF($A25="","",SUMIFS(Ventas!$E:$E,Ventas!$A:$A,$A25,Ventas!$F:$F,"Efectivo",Ventas!$G:$G,"Pagado"))</f>
        <v/>
      </c>
      <c r="F25" s="10">
        <f>IF($A25="","",SUMIFS(Ventas!$E:$E,Ventas!$A:$A,$A25,Ventas!$F:$F,"Tarjeta",Ventas!$G:$G,"Pagado"))</f>
        <v/>
      </c>
      <c r="G25" s="10">
        <f>IF($A25="","",SUM(C25:F25))</f>
        <v/>
      </c>
      <c r="H25" s="10">
        <f>IF($A25="","",SUMIFS(Gastos!$C:$C,Gastos!$A:$A,$A25,Gastos!$D:$D,"Efectivo"))</f>
        <v/>
      </c>
      <c r="I25" s="10">
        <f>IF($A25="","",N(B25)+E25-H25)</f>
        <v/>
      </c>
      <c r="J25" s="9" t="n"/>
      <c r="K25" s="14">
        <f>IF(OR($A25="",J25=""),"",J25-I25)</f>
        <v/>
      </c>
      <c r="L25" s="9" t="n"/>
      <c r="M25" s="14">
        <f>IF(OR($A25="",L25=""),"",L25-C25)</f>
        <v/>
      </c>
      <c r="N25" s="9" t="n"/>
      <c r="O25" s="14">
        <f>IF(OR($A25="",N25=""),"",N25-D25)</f>
        <v/>
      </c>
      <c r="P25" s="9" t="n"/>
      <c r="Q25" s="14">
        <f>IF(OR($A25="",P25=""),"",P25-F25)</f>
        <v/>
      </c>
      <c r="R25" s="10">
        <f>IF($A25="","",SUMIFS(Ventas!$E:$E,Ventas!$A:$A,$A25,Ventas!$G:$G,"Pendiente"))</f>
        <v/>
      </c>
    </row>
    <row r="26">
      <c r="A26" s="13">
        <f>IF($B$3="","",IF(MONTH($B$3+19)=MONTH($B$3),$B$3+19,""))</f>
        <v/>
      </c>
      <c r="B26" s="9" t="n"/>
      <c r="C26" s="10">
        <f>IF($A26="","",SUMIFS(Ventas!$E:$E,Ventas!$A:$A,$A26,Ventas!$F:$F,"Yape",Ventas!$G:$G,"Pagado"))</f>
        <v/>
      </c>
      <c r="D26" s="10">
        <f>IF($A26="","",SUMIFS(Ventas!$E:$E,Ventas!$A:$A,$A26,Ventas!$F:$F,"Plin",Ventas!$G:$G,"Pagado"))</f>
        <v/>
      </c>
      <c r="E26" s="10">
        <f>IF($A26="","",SUMIFS(Ventas!$E:$E,Ventas!$A:$A,$A26,Ventas!$F:$F,"Efectivo",Ventas!$G:$G,"Pagado"))</f>
        <v/>
      </c>
      <c r="F26" s="10">
        <f>IF($A26="","",SUMIFS(Ventas!$E:$E,Ventas!$A:$A,$A26,Ventas!$F:$F,"Tarjeta",Ventas!$G:$G,"Pagado"))</f>
        <v/>
      </c>
      <c r="G26" s="10">
        <f>IF($A26="","",SUM(C26:F26))</f>
        <v/>
      </c>
      <c r="H26" s="10">
        <f>IF($A26="","",SUMIFS(Gastos!$C:$C,Gastos!$A:$A,$A26,Gastos!$D:$D,"Efectivo"))</f>
        <v/>
      </c>
      <c r="I26" s="10">
        <f>IF($A26="","",N(B26)+E26-H26)</f>
        <v/>
      </c>
      <c r="J26" s="9" t="n"/>
      <c r="K26" s="14">
        <f>IF(OR($A26="",J26=""),"",J26-I26)</f>
        <v/>
      </c>
      <c r="L26" s="9" t="n"/>
      <c r="M26" s="14">
        <f>IF(OR($A26="",L26=""),"",L26-C26)</f>
        <v/>
      </c>
      <c r="N26" s="9" t="n"/>
      <c r="O26" s="14">
        <f>IF(OR($A26="",N26=""),"",N26-D26)</f>
        <v/>
      </c>
      <c r="P26" s="9" t="n"/>
      <c r="Q26" s="14">
        <f>IF(OR($A26="",P26=""),"",P26-F26)</f>
        <v/>
      </c>
      <c r="R26" s="10">
        <f>IF($A26="","",SUMIFS(Ventas!$E:$E,Ventas!$A:$A,$A26,Ventas!$G:$G,"Pendiente"))</f>
        <v/>
      </c>
    </row>
    <row r="27">
      <c r="A27" s="13">
        <f>IF($B$3="","",IF(MONTH($B$3+20)=MONTH($B$3),$B$3+20,""))</f>
        <v/>
      </c>
      <c r="B27" s="9" t="n"/>
      <c r="C27" s="10">
        <f>IF($A27="","",SUMIFS(Ventas!$E:$E,Ventas!$A:$A,$A27,Ventas!$F:$F,"Yape",Ventas!$G:$G,"Pagado"))</f>
        <v/>
      </c>
      <c r="D27" s="10">
        <f>IF($A27="","",SUMIFS(Ventas!$E:$E,Ventas!$A:$A,$A27,Ventas!$F:$F,"Plin",Ventas!$G:$G,"Pagado"))</f>
        <v/>
      </c>
      <c r="E27" s="10">
        <f>IF($A27="","",SUMIFS(Ventas!$E:$E,Ventas!$A:$A,$A27,Ventas!$F:$F,"Efectivo",Ventas!$G:$G,"Pagado"))</f>
        <v/>
      </c>
      <c r="F27" s="10">
        <f>IF($A27="","",SUMIFS(Ventas!$E:$E,Ventas!$A:$A,$A27,Ventas!$F:$F,"Tarjeta",Ventas!$G:$G,"Pagado"))</f>
        <v/>
      </c>
      <c r="G27" s="10">
        <f>IF($A27="","",SUM(C27:F27))</f>
        <v/>
      </c>
      <c r="H27" s="10">
        <f>IF($A27="","",SUMIFS(Gastos!$C:$C,Gastos!$A:$A,$A27,Gastos!$D:$D,"Efectivo"))</f>
        <v/>
      </c>
      <c r="I27" s="10">
        <f>IF($A27="","",N(B27)+E27-H27)</f>
        <v/>
      </c>
      <c r="J27" s="9" t="n"/>
      <c r="K27" s="14">
        <f>IF(OR($A27="",J27=""),"",J27-I27)</f>
        <v/>
      </c>
      <c r="L27" s="9" t="n"/>
      <c r="M27" s="14">
        <f>IF(OR($A27="",L27=""),"",L27-C27)</f>
        <v/>
      </c>
      <c r="N27" s="9" t="n"/>
      <c r="O27" s="14">
        <f>IF(OR($A27="",N27=""),"",N27-D27)</f>
        <v/>
      </c>
      <c r="P27" s="9" t="n"/>
      <c r="Q27" s="14">
        <f>IF(OR($A27="",P27=""),"",P27-F27)</f>
        <v/>
      </c>
      <c r="R27" s="10">
        <f>IF($A27="","",SUMIFS(Ventas!$E:$E,Ventas!$A:$A,$A27,Ventas!$G:$G,"Pendiente"))</f>
        <v/>
      </c>
    </row>
    <row r="28">
      <c r="A28" s="13">
        <f>IF($B$3="","",IF(MONTH($B$3+21)=MONTH($B$3),$B$3+21,""))</f>
        <v/>
      </c>
      <c r="B28" s="9" t="n"/>
      <c r="C28" s="10">
        <f>IF($A28="","",SUMIFS(Ventas!$E:$E,Ventas!$A:$A,$A28,Ventas!$F:$F,"Yape",Ventas!$G:$G,"Pagado"))</f>
        <v/>
      </c>
      <c r="D28" s="10">
        <f>IF($A28="","",SUMIFS(Ventas!$E:$E,Ventas!$A:$A,$A28,Ventas!$F:$F,"Plin",Ventas!$G:$G,"Pagado"))</f>
        <v/>
      </c>
      <c r="E28" s="10">
        <f>IF($A28="","",SUMIFS(Ventas!$E:$E,Ventas!$A:$A,$A28,Ventas!$F:$F,"Efectivo",Ventas!$G:$G,"Pagado"))</f>
        <v/>
      </c>
      <c r="F28" s="10">
        <f>IF($A28="","",SUMIFS(Ventas!$E:$E,Ventas!$A:$A,$A28,Ventas!$F:$F,"Tarjeta",Ventas!$G:$G,"Pagado"))</f>
        <v/>
      </c>
      <c r="G28" s="10">
        <f>IF($A28="","",SUM(C28:F28))</f>
        <v/>
      </c>
      <c r="H28" s="10">
        <f>IF($A28="","",SUMIFS(Gastos!$C:$C,Gastos!$A:$A,$A28,Gastos!$D:$D,"Efectivo"))</f>
        <v/>
      </c>
      <c r="I28" s="10">
        <f>IF($A28="","",N(B28)+E28-H28)</f>
        <v/>
      </c>
      <c r="J28" s="9" t="n"/>
      <c r="K28" s="14">
        <f>IF(OR($A28="",J28=""),"",J28-I28)</f>
        <v/>
      </c>
      <c r="L28" s="9" t="n"/>
      <c r="M28" s="14">
        <f>IF(OR($A28="",L28=""),"",L28-C28)</f>
        <v/>
      </c>
      <c r="N28" s="9" t="n"/>
      <c r="O28" s="14">
        <f>IF(OR($A28="",N28=""),"",N28-D28)</f>
        <v/>
      </c>
      <c r="P28" s="9" t="n"/>
      <c r="Q28" s="14">
        <f>IF(OR($A28="",P28=""),"",P28-F28)</f>
        <v/>
      </c>
      <c r="R28" s="10">
        <f>IF($A28="","",SUMIFS(Ventas!$E:$E,Ventas!$A:$A,$A28,Ventas!$G:$G,"Pendiente"))</f>
        <v/>
      </c>
    </row>
    <row r="29">
      <c r="A29" s="13">
        <f>IF($B$3="","",IF(MONTH($B$3+22)=MONTH($B$3),$B$3+22,""))</f>
        <v/>
      </c>
      <c r="B29" s="9" t="n"/>
      <c r="C29" s="10">
        <f>IF($A29="","",SUMIFS(Ventas!$E:$E,Ventas!$A:$A,$A29,Ventas!$F:$F,"Yape",Ventas!$G:$G,"Pagado"))</f>
        <v/>
      </c>
      <c r="D29" s="10">
        <f>IF($A29="","",SUMIFS(Ventas!$E:$E,Ventas!$A:$A,$A29,Ventas!$F:$F,"Plin",Ventas!$G:$G,"Pagado"))</f>
        <v/>
      </c>
      <c r="E29" s="10">
        <f>IF($A29="","",SUMIFS(Ventas!$E:$E,Ventas!$A:$A,$A29,Ventas!$F:$F,"Efectivo",Ventas!$G:$G,"Pagado"))</f>
        <v/>
      </c>
      <c r="F29" s="10">
        <f>IF($A29="","",SUMIFS(Ventas!$E:$E,Ventas!$A:$A,$A29,Ventas!$F:$F,"Tarjeta",Ventas!$G:$G,"Pagado"))</f>
        <v/>
      </c>
      <c r="G29" s="10">
        <f>IF($A29="","",SUM(C29:F29))</f>
        <v/>
      </c>
      <c r="H29" s="10">
        <f>IF($A29="","",SUMIFS(Gastos!$C:$C,Gastos!$A:$A,$A29,Gastos!$D:$D,"Efectivo"))</f>
        <v/>
      </c>
      <c r="I29" s="10">
        <f>IF($A29="","",N(B29)+E29-H29)</f>
        <v/>
      </c>
      <c r="J29" s="9" t="n"/>
      <c r="K29" s="14">
        <f>IF(OR($A29="",J29=""),"",J29-I29)</f>
        <v/>
      </c>
      <c r="L29" s="9" t="n"/>
      <c r="M29" s="14">
        <f>IF(OR($A29="",L29=""),"",L29-C29)</f>
        <v/>
      </c>
      <c r="N29" s="9" t="n"/>
      <c r="O29" s="14">
        <f>IF(OR($A29="",N29=""),"",N29-D29)</f>
        <v/>
      </c>
      <c r="P29" s="9" t="n"/>
      <c r="Q29" s="14">
        <f>IF(OR($A29="",P29=""),"",P29-F29)</f>
        <v/>
      </c>
      <c r="R29" s="10">
        <f>IF($A29="","",SUMIFS(Ventas!$E:$E,Ventas!$A:$A,$A29,Ventas!$G:$G,"Pendiente"))</f>
        <v/>
      </c>
    </row>
    <row r="30">
      <c r="A30" s="13">
        <f>IF($B$3="","",IF(MONTH($B$3+23)=MONTH($B$3),$B$3+23,""))</f>
        <v/>
      </c>
      <c r="B30" s="9" t="n"/>
      <c r="C30" s="10">
        <f>IF($A30="","",SUMIFS(Ventas!$E:$E,Ventas!$A:$A,$A30,Ventas!$F:$F,"Yape",Ventas!$G:$G,"Pagado"))</f>
        <v/>
      </c>
      <c r="D30" s="10">
        <f>IF($A30="","",SUMIFS(Ventas!$E:$E,Ventas!$A:$A,$A30,Ventas!$F:$F,"Plin",Ventas!$G:$G,"Pagado"))</f>
        <v/>
      </c>
      <c r="E30" s="10">
        <f>IF($A30="","",SUMIFS(Ventas!$E:$E,Ventas!$A:$A,$A30,Ventas!$F:$F,"Efectivo",Ventas!$G:$G,"Pagado"))</f>
        <v/>
      </c>
      <c r="F30" s="10">
        <f>IF($A30="","",SUMIFS(Ventas!$E:$E,Ventas!$A:$A,$A30,Ventas!$F:$F,"Tarjeta",Ventas!$G:$G,"Pagado"))</f>
        <v/>
      </c>
      <c r="G30" s="10">
        <f>IF($A30="","",SUM(C30:F30))</f>
        <v/>
      </c>
      <c r="H30" s="10">
        <f>IF($A30="","",SUMIFS(Gastos!$C:$C,Gastos!$A:$A,$A30,Gastos!$D:$D,"Efectivo"))</f>
        <v/>
      </c>
      <c r="I30" s="10">
        <f>IF($A30="","",N(B30)+E30-H30)</f>
        <v/>
      </c>
      <c r="J30" s="9" t="n"/>
      <c r="K30" s="14">
        <f>IF(OR($A30="",J30=""),"",J30-I30)</f>
        <v/>
      </c>
      <c r="L30" s="9" t="n"/>
      <c r="M30" s="14">
        <f>IF(OR($A30="",L30=""),"",L30-C30)</f>
        <v/>
      </c>
      <c r="N30" s="9" t="n"/>
      <c r="O30" s="14">
        <f>IF(OR($A30="",N30=""),"",N30-D30)</f>
        <v/>
      </c>
      <c r="P30" s="9" t="n"/>
      <c r="Q30" s="14">
        <f>IF(OR($A30="",P30=""),"",P30-F30)</f>
        <v/>
      </c>
      <c r="R30" s="10">
        <f>IF($A30="","",SUMIFS(Ventas!$E:$E,Ventas!$A:$A,$A30,Ventas!$G:$G,"Pendiente"))</f>
        <v/>
      </c>
    </row>
    <row r="31">
      <c r="A31" s="13">
        <f>IF($B$3="","",IF(MONTH($B$3+24)=MONTH($B$3),$B$3+24,""))</f>
        <v/>
      </c>
      <c r="B31" s="9" t="n"/>
      <c r="C31" s="10">
        <f>IF($A31="","",SUMIFS(Ventas!$E:$E,Ventas!$A:$A,$A31,Ventas!$F:$F,"Yape",Ventas!$G:$G,"Pagado"))</f>
        <v/>
      </c>
      <c r="D31" s="10">
        <f>IF($A31="","",SUMIFS(Ventas!$E:$E,Ventas!$A:$A,$A31,Ventas!$F:$F,"Plin",Ventas!$G:$G,"Pagado"))</f>
        <v/>
      </c>
      <c r="E31" s="10">
        <f>IF($A31="","",SUMIFS(Ventas!$E:$E,Ventas!$A:$A,$A31,Ventas!$F:$F,"Efectivo",Ventas!$G:$G,"Pagado"))</f>
        <v/>
      </c>
      <c r="F31" s="10">
        <f>IF($A31="","",SUMIFS(Ventas!$E:$E,Ventas!$A:$A,$A31,Ventas!$F:$F,"Tarjeta",Ventas!$G:$G,"Pagado"))</f>
        <v/>
      </c>
      <c r="G31" s="10">
        <f>IF($A31="","",SUM(C31:F31))</f>
        <v/>
      </c>
      <c r="H31" s="10">
        <f>IF($A31="","",SUMIFS(Gastos!$C:$C,Gastos!$A:$A,$A31,Gastos!$D:$D,"Efectivo"))</f>
        <v/>
      </c>
      <c r="I31" s="10">
        <f>IF($A31="","",N(B31)+E31-H31)</f>
        <v/>
      </c>
      <c r="J31" s="9" t="n"/>
      <c r="K31" s="14">
        <f>IF(OR($A31="",J31=""),"",J31-I31)</f>
        <v/>
      </c>
      <c r="L31" s="9" t="n"/>
      <c r="M31" s="14">
        <f>IF(OR($A31="",L31=""),"",L31-C31)</f>
        <v/>
      </c>
      <c r="N31" s="9" t="n"/>
      <c r="O31" s="14">
        <f>IF(OR($A31="",N31=""),"",N31-D31)</f>
        <v/>
      </c>
      <c r="P31" s="9" t="n"/>
      <c r="Q31" s="14">
        <f>IF(OR($A31="",P31=""),"",P31-F31)</f>
        <v/>
      </c>
      <c r="R31" s="10">
        <f>IF($A31="","",SUMIFS(Ventas!$E:$E,Ventas!$A:$A,$A31,Ventas!$G:$G,"Pendiente"))</f>
        <v/>
      </c>
    </row>
    <row r="32">
      <c r="A32" s="13">
        <f>IF($B$3="","",IF(MONTH($B$3+25)=MONTH($B$3),$B$3+25,""))</f>
        <v/>
      </c>
      <c r="B32" s="9" t="n"/>
      <c r="C32" s="10">
        <f>IF($A32="","",SUMIFS(Ventas!$E:$E,Ventas!$A:$A,$A32,Ventas!$F:$F,"Yape",Ventas!$G:$G,"Pagado"))</f>
        <v/>
      </c>
      <c r="D32" s="10">
        <f>IF($A32="","",SUMIFS(Ventas!$E:$E,Ventas!$A:$A,$A32,Ventas!$F:$F,"Plin",Ventas!$G:$G,"Pagado"))</f>
        <v/>
      </c>
      <c r="E32" s="10">
        <f>IF($A32="","",SUMIFS(Ventas!$E:$E,Ventas!$A:$A,$A32,Ventas!$F:$F,"Efectivo",Ventas!$G:$G,"Pagado"))</f>
        <v/>
      </c>
      <c r="F32" s="10">
        <f>IF($A32="","",SUMIFS(Ventas!$E:$E,Ventas!$A:$A,$A32,Ventas!$F:$F,"Tarjeta",Ventas!$G:$G,"Pagado"))</f>
        <v/>
      </c>
      <c r="G32" s="10">
        <f>IF($A32="","",SUM(C32:F32))</f>
        <v/>
      </c>
      <c r="H32" s="10">
        <f>IF($A32="","",SUMIFS(Gastos!$C:$C,Gastos!$A:$A,$A32,Gastos!$D:$D,"Efectivo"))</f>
        <v/>
      </c>
      <c r="I32" s="10">
        <f>IF($A32="","",N(B32)+E32-H32)</f>
        <v/>
      </c>
      <c r="J32" s="9" t="n"/>
      <c r="K32" s="14">
        <f>IF(OR($A32="",J32=""),"",J32-I32)</f>
        <v/>
      </c>
      <c r="L32" s="9" t="n"/>
      <c r="M32" s="14">
        <f>IF(OR($A32="",L32=""),"",L32-C32)</f>
        <v/>
      </c>
      <c r="N32" s="9" t="n"/>
      <c r="O32" s="14">
        <f>IF(OR($A32="",N32=""),"",N32-D32)</f>
        <v/>
      </c>
      <c r="P32" s="9" t="n"/>
      <c r="Q32" s="14">
        <f>IF(OR($A32="",P32=""),"",P32-F32)</f>
        <v/>
      </c>
      <c r="R32" s="10">
        <f>IF($A32="","",SUMIFS(Ventas!$E:$E,Ventas!$A:$A,$A32,Ventas!$G:$G,"Pendiente"))</f>
        <v/>
      </c>
    </row>
    <row r="33">
      <c r="A33" s="13">
        <f>IF($B$3="","",IF(MONTH($B$3+26)=MONTH($B$3),$B$3+26,""))</f>
        <v/>
      </c>
      <c r="B33" s="9" t="n"/>
      <c r="C33" s="10">
        <f>IF($A33="","",SUMIFS(Ventas!$E:$E,Ventas!$A:$A,$A33,Ventas!$F:$F,"Yape",Ventas!$G:$G,"Pagado"))</f>
        <v/>
      </c>
      <c r="D33" s="10">
        <f>IF($A33="","",SUMIFS(Ventas!$E:$E,Ventas!$A:$A,$A33,Ventas!$F:$F,"Plin",Ventas!$G:$G,"Pagado"))</f>
        <v/>
      </c>
      <c r="E33" s="10">
        <f>IF($A33="","",SUMIFS(Ventas!$E:$E,Ventas!$A:$A,$A33,Ventas!$F:$F,"Efectivo",Ventas!$G:$G,"Pagado"))</f>
        <v/>
      </c>
      <c r="F33" s="10">
        <f>IF($A33="","",SUMIFS(Ventas!$E:$E,Ventas!$A:$A,$A33,Ventas!$F:$F,"Tarjeta",Ventas!$G:$G,"Pagado"))</f>
        <v/>
      </c>
      <c r="G33" s="10">
        <f>IF($A33="","",SUM(C33:F33))</f>
        <v/>
      </c>
      <c r="H33" s="10">
        <f>IF($A33="","",SUMIFS(Gastos!$C:$C,Gastos!$A:$A,$A33,Gastos!$D:$D,"Efectivo"))</f>
        <v/>
      </c>
      <c r="I33" s="10">
        <f>IF($A33="","",N(B33)+E33-H33)</f>
        <v/>
      </c>
      <c r="J33" s="9" t="n"/>
      <c r="K33" s="14">
        <f>IF(OR($A33="",J33=""),"",J33-I33)</f>
        <v/>
      </c>
      <c r="L33" s="9" t="n"/>
      <c r="M33" s="14">
        <f>IF(OR($A33="",L33=""),"",L33-C33)</f>
        <v/>
      </c>
      <c r="N33" s="9" t="n"/>
      <c r="O33" s="14">
        <f>IF(OR($A33="",N33=""),"",N33-D33)</f>
        <v/>
      </c>
      <c r="P33" s="9" t="n"/>
      <c r="Q33" s="14">
        <f>IF(OR($A33="",P33=""),"",P33-F33)</f>
        <v/>
      </c>
      <c r="R33" s="10">
        <f>IF($A33="","",SUMIFS(Ventas!$E:$E,Ventas!$A:$A,$A33,Ventas!$G:$G,"Pendiente"))</f>
        <v/>
      </c>
    </row>
    <row r="34">
      <c r="A34" s="13">
        <f>IF($B$3="","",IF(MONTH($B$3+27)=MONTH($B$3),$B$3+27,""))</f>
        <v/>
      </c>
      <c r="B34" s="9" t="n"/>
      <c r="C34" s="10">
        <f>IF($A34="","",SUMIFS(Ventas!$E:$E,Ventas!$A:$A,$A34,Ventas!$F:$F,"Yape",Ventas!$G:$G,"Pagado"))</f>
        <v/>
      </c>
      <c r="D34" s="10">
        <f>IF($A34="","",SUMIFS(Ventas!$E:$E,Ventas!$A:$A,$A34,Ventas!$F:$F,"Plin",Ventas!$G:$G,"Pagado"))</f>
        <v/>
      </c>
      <c r="E34" s="10">
        <f>IF($A34="","",SUMIFS(Ventas!$E:$E,Ventas!$A:$A,$A34,Ventas!$F:$F,"Efectivo",Ventas!$G:$G,"Pagado"))</f>
        <v/>
      </c>
      <c r="F34" s="10">
        <f>IF($A34="","",SUMIFS(Ventas!$E:$E,Ventas!$A:$A,$A34,Ventas!$F:$F,"Tarjeta",Ventas!$G:$G,"Pagado"))</f>
        <v/>
      </c>
      <c r="G34" s="10">
        <f>IF($A34="","",SUM(C34:F34))</f>
        <v/>
      </c>
      <c r="H34" s="10">
        <f>IF($A34="","",SUMIFS(Gastos!$C:$C,Gastos!$A:$A,$A34,Gastos!$D:$D,"Efectivo"))</f>
        <v/>
      </c>
      <c r="I34" s="10">
        <f>IF($A34="","",N(B34)+E34-H34)</f>
        <v/>
      </c>
      <c r="J34" s="9" t="n"/>
      <c r="K34" s="14">
        <f>IF(OR($A34="",J34=""),"",J34-I34)</f>
        <v/>
      </c>
      <c r="L34" s="9" t="n"/>
      <c r="M34" s="14">
        <f>IF(OR($A34="",L34=""),"",L34-C34)</f>
        <v/>
      </c>
      <c r="N34" s="9" t="n"/>
      <c r="O34" s="14">
        <f>IF(OR($A34="",N34=""),"",N34-D34)</f>
        <v/>
      </c>
      <c r="P34" s="9" t="n"/>
      <c r="Q34" s="14">
        <f>IF(OR($A34="",P34=""),"",P34-F34)</f>
        <v/>
      </c>
      <c r="R34" s="10">
        <f>IF($A34="","",SUMIFS(Ventas!$E:$E,Ventas!$A:$A,$A34,Ventas!$G:$G,"Pendiente"))</f>
        <v/>
      </c>
    </row>
    <row r="35">
      <c r="A35" s="13">
        <f>IF($B$3="","",IF(MONTH($B$3+28)=MONTH($B$3),$B$3+28,""))</f>
        <v/>
      </c>
      <c r="B35" s="9" t="n"/>
      <c r="C35" s="10">
        <f>IF($A35="","",SUMIFS(Ventas!$E:$E,Ventas!$A:$A,$A35,Ventas!$F:$F,"Yape",Ventas!$G:$G,"Pagado"))</f>
        <v/>
      </c>
      <c r="D35" s="10">
        <f>IF($A35="","",SUMIFS(Ventas!$E:$E,Ventas!$A:$A,$A35,Ventas!$F:$F,"Plin",Ventas!$G:$G,"Pagado"))</f>
        <v/>
      </c>
      <c r="E35" s="10">
        <f>IF($A35="","",SUMIFS(Ventas!$E:$E,Ventas!$A:$A,$A35,Ventas!$F:$F,"Efectivo",Ventas!$G:$G,"Pagado"))</f>
        <v/>
      </c>
      <c r="F35" s="10">
        <f>IF($A35="","",SUMIFS(Ventas!$E:$E,Ventas!$A:$A,$A35,Ventas!$F:$F,"Tarjeta",Ventas!$G:$G,"Pagado"))</f>
        <v/>
      </c>
      <c r="G35" s="10">
        <f>IF($A35="","",SUM(C35:F35))</f>
        <v/>
      </c>
      <c r="H35" s="10">
        <f>IF($A35="","",SUMIFS(Gastos!$C:$C,Gastos!$A:$A,$A35,Gastos!$D:$D,"Efectivo"))</f>
        <v/>
      </c>
      <c r="I35" s="10">
        <f>IF($A35="","",N(B35)+E35-H35)</f>
        <v/>
      </c>
      <c r="J35" s="9" t="n"/>
      <c r="K35" s="14">
        <f>IF(OR($A35="",J35=""),"",J35-I35)</f>
        <v/>
      </c>
      <c r="L35" s="9" t="n"/>
      <c r="M35" s="14">
        <f>IF(OR($A35="",L35=""),"",L35-C35)</f>
        <v/>
      </c>
      <c r="N35" s="9" t="n"/>
      <c r="O35" s="14">
        <f>IF(OR($A35="",N35=""),"",N35-D35)</f>
        <v/>
      </c>
      <c r="P35" s="9" t="n"/>
      <c r="Q35" s="14">
        <f>IF(OR($A35="",P35=""),"",P35-F35)</f>
        <v/>
      </c>
      <c r="R35" s="10">
        <f>IF($A35="","",SUMIFS(Ventas!$E:$E,Ventas!$A:$A,$A35,Ventas!$G:$G,"Pendiente"))</f>
        <v/>
      </c>
    </row>
    <row r="36">
      <c r="A36" s="13">
        <f>IF($B$3="","",IF(MONTH($B$3+29)=MONTH($B$3),$B$3+29,""))</f>
        <v/>
      </c>
      <c r="B36" s="9" t="n"/>
      <c r="C36" s="10">
        <f>IF($A36="","",SUMIFS(Ventas!$E:$E,Ventas!$A:$A,$A36,Ventas!$F:$F,"Yape",Ventas!$G:$G,"Pagado"))</f>
        <v/>
      </c>
      <c r="D36" s="10">
        <f>IF($A36="","",SUMIFS(Ventas!$E:$E,Ventas!$A:$A,$A36,Ventas!$F:$F,"Plin",Ventas!$G:$G,"Pagado"))</f>
        <v/>
      </c>
      <c r="E36" s="10">
        <f>IF($A36="","",SUMIFS(Ventas!$E:$E,Ventas!$A:$A,$A36,Ventas!$F:$F,"Efectivo",Ventas!$G:$G,"Pagado"))</f>
        <v/>
      </c>
      <c r="F36" s="10">
        <f>IF($A36="","",SUMIFS(Ventas!$E:$E,Ventas!$A:$A,$A36,Ventas!$F:$F,"Tarjeta",Ventas!$G:$G,"Pagado"))</f>
        <v/>
      </c>
      <c r="G36" s="10">
        <f>IF($A36="","",SUM(C36:F36))</f>
        <v/>
      </c>
      <c r="H36" s="10">
        <f>IF($A36="","",SUMIFS(Gastos!$C:$C,Gastos!$A:$A,$A36,Gastos!$D:$D,"Efectivo"))</f>
        <v/>
      </c>
      <c r="I36" s="10">
        <f>IF($A36="","",N(B36)+E36-H36)</f>
        <v/>
      </c>
      <c r="J36" s="9" t="n"/>
      <c r="K36" s="14">
        <f>IF(OR($A36="",J36=""),"",J36-I36)</f>
        <v/>
      </c>
      <c r="L36" s="9" t="n"/>
      <c r="M36" s="14">
        <f>IF(OR($A36="",L36=""),"",L36-C36)</f>
        <v/>
      </c>
      <c r="N36" s="9" t="n"/>
      <c r="O36" s="14">
        <f>IF(OR($A36="",N36=""),"",N36-D36)</f>
        <v/>
      </c>
      <c r="P36" s="9" t="n"/>
      <c r="Q36" s="14">
        <f>IF(OR($A36="",P36=""),"",P36-F36)</f>
        <v/>
      </c>
      <c r="R36" s="10">
        <f>IF($A36="","",SUMIFS(Ventas!$E:$E,Ventas!$A:$A,$A36,Ventas!$G:$G,"Pendiente"))</f>
        <v/>
      </c>
    </row>
    <row r="37">
      <c r="A37" s="13">
        <f>IF($B$3="","",IF(MONTH($B$3+30)=MONTH($B$3),$B$3+30,""))</f>
        <v/>
      </c>
      <c r="B37" s="9" t="n"/>
      <c r="C37" s="10">
        <f>IF($A37="","",SUMIFS(Ventas!$E:$E,Ventas!$A:$A,$A37,Ventas!$F:$F,"Yape",Ventas!$G:$G,"Pagado"))</f>
        <v/>
      </c>
      <c r="D37" s="10">
        <f>IF($A37="","",SUMIFS(Ventas!$E:$E,Ventas!$A:$A,$A37,Ventas!$F:$F,"Plin",Ventas!$G:$G,"Pagado"))</f>
        <v/>
      </c>
      <c r="E37" s="10">
        <f>IF($A37="","",SUMIFS(Ventas!$E:$E,Ventas!$A:$A,$A37,Ventas!$F:$F,"Efectivo",Ventas!$G:$G,"Pagado"))</f>
        <v/>
      </c>
      <c r="F37" s="10">
        <f>IF($A37="","",SUMIFS(Ventas!$E:$E,Ventas!$A:$A,$A37,Ventas!$F:$F,"Tarjeta",Ventas!$G:$G,"Pagado"))</f>
        <v/>
      </c>
      <c r="G37" s="10">
        <f>IF($A37="","",SUM(C37:F37))</f>
        <v/>
      </c>
      <c r="H37" s="10">
        <f>IF($A37="","",SUMIFS(Gastos!$C:$C,Gastos!$A:$A,$A37,Gastos!$D:$D,"Efectivo"))</f>
        <v/>
      </c>
      <c r="I37" s="10">
        <f>IF($A37="","",N(B37)+E37-H37)</f>
        <v/>
      </c>
      <c r="J37" s="9" t="n"/>
      <c r="K37" s="14">
        <f>IF(OR($A37="",J37=""),"",J37-I37)</f>
        <v/>
      </c>
      <c r="L37" s="9" t="n"/>
      <c r="M37" s="14">
        <f>IF(OR($A37="",L37=""),"",L37-C37)</f>
        <v/>
      </c>
      <c r="N37" s="9" t="n"/>
      <c r="O37" s="14">
        <f>IF(OR($A37="",N37=""),"",N37-D37)</f>
        <v/>
      </c>
      <c r="P37" s="9" t="n"/>
      <c r="Q37" s="14">
        <f>IF(OR($A37="",P37=""),"",P37-F37)</f>
        <v/>
      </c>
      <c r="R37" s="10">
        <f>IF($A37="","",SUMIFS(Ventas!$E:$E,Ventas!$A:$A,$A37,Ventas!$G:$G,"Pendiente"))</f>
        <v/>
      </c>
    </row>
    <row r="38">
      <c r="A38" s="15" t="inlineStr">
        <is>
          <t>Total del mes</t>
        </is>
      </c>
      <c r="B38" s="15" t="n"/>
      <c r="C38" s="16">
        <f>SUM(C7:C37)</f>
        <v/>
      </c>
      <c r="D38" s="16">
        <f>SUM(D7:D37)</f>
        <v/>
      </c>
      <c r="E38" s="16">
        <f>SUM(E7:E37)</f>
        <v/>
      </c>
      <c r="F38" s="16">
        <f>SUM(F7:F37)</f>
        <v/>
      </c>
      <c r="G38" s="16">
        <f>SUM(G7:G37)</f>
        <v/>
      </c>
      <c r="H38" s="16">
        <f>SUM(H7:H37)</f>
        <v/>
      </c>
      <c r="I38" s="15" t="n"/>
      <c r="J38" s="15" t="n"/>
      <c r="K38" s="15" t="n"/>
      <c r="L38" s="15" t="n"/>
      <c r="M38" s="15" t="n"/>
      <c r="N38" s="15" t="n"/>
      <c r="O38" s="15" t="n"/>
      <c r="P38" s="15" t="n"/>
      <c r="Q38" s="15" t="n"/>
      <c r="R38" s="16">
        <f>SUM(R7:R37)</f>
        <v/>
      </c>
    </row>
    <row r="40">
      <c r="A40" s="11" t="inlineStr">
        <is>
          <t>Días con alguna diferencia:</t>
        </is>
      </c>
      <c r="D40" s="11">
        <f>SUMPRODUCT((K7:K37&lt;&gt;"")*(K7:K37&lt;&gt;0))+SUMPRODUCT((M7:M37&lt;&gt;"")*(M7:M37&lt;&gt;0))+SUMPRODUCT((O7:O37&lt;&gt;"")*(O7:O37&lt;&gt;0))+SUMPRODUCT((Q7:Q37&lt;&gt;"")*(Q7:Q37&lt;&gt;0))</f>
        <v/>
      </c>
      <c r="E40" s="2" t="inlineStr">
        <is>
          <t>(cuenta cada columna de diferencia que no está en cero)</t>
        </is>
      </c>
    </row>
  </sheetData>
  <conditionalFormatting sqref="K7:K37">
    <cfRule type="expression" priority="1" dxfId="0">
      <formula>AND(K7&lt;&gt;"",K7&lt;&gt;0)</formula>
    </cfRule>
    <cfRule type="expression" priority="2" dxfId="1">
      <formula>AND(K7&lt;&gt;"",K7=0)</formula>
    </cfRule>
  </conditionalFormatting>
  <conditionalFormatting sqref="M7:M37">
    <cfRule type="expression" priority="3" dxfId="0">
      <formula>AND(M7&lt;&gt;"",M7&lt;&gt;0)</formula>
    </cfRule>
    <cfRule type="expression" priority="4" dxfId="1">
      <formula>AND(M7&lt;&gt;"",M7=0)</formula>
    </cfRule>
  </conditionalFormatting>
  <conditionalFormatting sqref="O7:O37">
    <cfRule type="expression" priority="5" dxfId="0">
      <formula>AND(O7&lt;&gt;"",O7&lt;&gt;0)</formula>
    </cfRule>
    <cfRule type="expression" priority="6" dxfId="1">
      <formula>AND(O7&lt;&gt;"",O7=0)</formula>
    </cfRule>
  </conditionalFormatting>
  <conditionalFormatting sqref="Q7:Q37">
    <cfRule type="expression" priority="7" dxfId="0">
      <formula>AND(Q7&lt;&gt;"",Q7&lt;&gt;0)</formula>
    </cfRule>
    <cfRule type="expression" priority="8" dxfId="1">
      <formula>AND(Q7&lt;&gt;"",Q7=0)</formula>
    </cfRule>
  </conditionalFormatting>
  <dataValidations count="5">
    <dataValidation sqref="P7:P37" showDropDown="0" showInputMessage="0" showErrorMessage="1" allowBlank="1" errorTitle="Monto" error="Escribe un monto en soles, sin el símbolo S/. Ejemplo: 109.50" type="decimal" operator="greaterThanOrEqual">
      <formula1>0</formula1>
    </dataValidation>
    <dataValidation sqref="B7:B37" showDropDown="0" showInputMessage="0" showErrorMessage="1" allowBlank="1" errorTitle="Monto" error="Escribe un monto en soles, sin el símbolo S/. Ejemplo: 109.50" type="decimal" operator="greaterThanOrEqual">
      <formula1>0</formula1>
    </dataValidation>
    <dataValidation sqref="J7:J37" showDropDown="0" showInputMessage="0" showErrorMessage="1" allowBlank="1" errorTitle="Monto" error="Escribe un monto en soles, sin el símbolo S/. Ejemplo: 109.50" type="decimal" operator="greaterThanOrEqual">
      <formula1>0</formula1>
    </dataValidation>
    <dataValidation sqref="L7:L37" showDropDown="0" showInputMessage="0" showErrorMessage="1" allowBlank="1" errorTitle="Monto" error="Escribe un monto en soles, sin el símbolo S/. Ejemplo: 109.50" type="decimal" operator="greaterThanOrEqual">
      <formula1>0</formula1>
    </dataValidation>
    <dataValidation sqref="N7:N37" showDropDown="0" showInputMessage="0" showErrorMessage="1" allowBlank="1" errorTitle="Monto" error="Escribe un monto en soles, sin el símbolo S/. Ejemplo: 109.50" type="decimal" operator="greaterThanOrEqual">
      <formula1>0</formula1>
    </dataValidation>
  </dataValidations>
  <pageMargins left="0.75" right="0.75" top="1" bottom="1" header="0.5" footer="0.5"/>
  <pageSetup orientation="landscape" fitToHeight="0" fitToWidth="1"/>
  <headerFooter>
    <oddHeader/>
    <oddFooter>&amp;CNovaPocket · plantilla gratis de control de ventas y cuadre de caja</oddFooter>
    <evenHeader/>
    <evenFooter/>
    <firstHeader/>
    <firstFooter/>
  </headerFooter>
</worksheet>
</file>

<file path=xl/worksheets/sheet5.xml><?xml version="1.0" encoding="utf-8"?>
<worksheet xmlns="http://schemas.openxmlformats.org/spreadsheetml/2006/main">
  <sheetPr>
    <tabColor rgb="001F1C3F"/>
    <outlinePr summaryBelow="1" summaryRight="1"/>
    <pageSetUpPr fitToPage="1"/>
  </sheetPr>
  <dimension ref="A1:I21"/>
  <sheetViews>
    <sheetView workbookViewId="0">
      <selection activeCell="A1" sqref="A1"/>
    </sheetView>
  </sheetViews>
  <sheetFormatPr baseColWidth="8" defaultRowHeight="15"/>
  <cols>
    <col width="14" customWidth="1" min="1" max="1"/>
    <col width="13" customWidth="1" min="2" max="2"/>
    <col width="13" customWidth="1" min="3" max="3"/>
    <col width="13" customWidth="1" min="4" max="4"/>
    <col width="13" customWidth="1" min="5" max="5"/>
    <col width="14" customWidth="1" min="6" max="6"/>
    <col width="14" customWidth="1" min="7" max="7"/>
    <col width="15" customWidth="1" min="8" max="8"/>
    <col width="16" customWidth="1" min="9" max="9"/>
  </cols>
  <sheetData>
    <row r="1" ht="24" customHeight="1">
      <c r="A1" s="1" t="inlineStr">
        <is>
          <t>Resumen mensual</t>
        </is>
      </c>
    </row>
    <row r="2">
      <c r="A2" s="2" t="inlineStr">
        <is>
          <t>Se llena solo con las pestañas Ventas y Gastos. Cambia el año en B3.</t>
        </is>
      </c>
    </row>
    <row r="3">
      <c r="A3" s="11" t="inlineStr">
        <is>
          <t>Año:</t>
        </is>
      </c>
      <c r="B3" s="17" t="n">
        <v>2026</v>
      </c>
    </row>
    <row r="5" ht="46" customHeight="1">
      <c r="A5" s="5" t="inlineStr">
        <is>
          <t>Mes</t>
        </is>
      </c>
      <c r="B5" s="5" t="inlineStr">
        <is>
          <t>Yape</t>
        </is>
      </c>
      <c r="C5" s="5" t="inlineStr">
        <is>
          <t>Plin</t>
        </is>
      </c>
      <c r="D5" s="5" t="inlineStr">
        <is>
          <t>Efectivo</t>
        </is>
      </c>
      <c r="E5" s="5" t="inlineStr">
        <is>
          <t>Tarjeta</t>
        </is>
      </c>
      <c r="F5" s="5" t="inlineStr">
        <is>
          <t>Total cobrado</t>
        </is>
      </c>
      <c r="G5" s="5" t="inlineStr">
        <is>
          <t>Gastos anotados</t>
        </is>
      </c>
      <c r="H5" s="5" t="inlineStr">
        <is>
          <t>Cobrado menos gastos</t>
        </is>
      </c>
      <c r="I5" s="5" t="inlineStr">
        <is>
          <t>Ventas pendientes de cobro</t>
        </is>
      </c>
    </row>
    <row r="6">
      <c r="A6" s="18" t="inlineStr">
        <is>
          <t>Enero</t>
        </is>
      </c>
      <c r="B6" s="10">
        <f>SUMIFS(Ventas!$E:$E,Ventas!$F:$F,"Yape",Ventas!$G:$G,"Pagado",Ventas!$A:$A,"&gt;="&amp;DATE($B$3,1,1),Ventas!$A:$A,"&lt;"&amp;DATE($B$3,2,1))</f>
        <v/>
      </c>
      <c r="C6" s="10">
        <f>SUMIFS(Ventas!$E:$E,Ventas!$F:$F,"Plin",Ventas!$G:$G,"Pagado",Ventas!$A:$A,"&gt;="&amp;DATE($B$3,1,1),Ventas!$A:$A,"&lt;"&amp;DATE($B$3,2,1))</f>
        <v/>
      </c>
      <c r="D6" s="10">
        <f>SUMIFS(Ventas!$E:$E,Ventas!$F:$F,"Efectivo",Ventas!$G:$G,"Pagado",Ventas!$A:$A,"&gt;="&amp;DATE($B$3,1,1),Ventas!$A:$A,"&lt;"&amp;DATE($B$3,2,1))</f>
        <v/>
      </c>
      <c r="E6" s="10">
        <f>SUMIFS(Ventas!$E:$E,Ventas!$F:$F,"Tarjeta",Ventas!$G:$G,"Pagado",Ventas!$A:$A,"&gt;="&amp;DATE($B$3,1,1),Ventas!$A:$A,"&lt;"&amp;DATE($B$3,2,1))</f>
        <v/>
      </c>
      <c r="F6" s="10">
        <f>SUM(B6:E6)</f>
        <v/>
      </c>
      <c r="G6" s="10">
        <f>SUMIFS(Gastos!$C:$C,Gastos!$A:$A,"&gt;="&amp;DATE($B$3,1,1),Gastos!$A:$A,"&lt;"&amp;DATE($B$3,2,1))</f>
        <v/>
      </c>
      <c r="H6" s="10">
        <f>F6-G6</f>
        <v/>
      </c>
      <c r="I6" s="10">
        <f>SUMIFS(Ventas!$E:$E,Ventas!$G:$G,"Pendiente",Ventas!$A:$A,"&gt;="&amp;DATE($B$3,1,1),Ventas!$A:$A,"&lt;"&amp;DATE($B$3,2,1))</f>
        <v/>
      </c>
    </row>
    <row r="7">
      <c r="A7" s="19" t="inlineStr">
        <is>
          <t>Febrero</t>
        </is>
      </c>
      <c r="B7" s="20">
        <f>SUMIFS(Ventas!$E:$E,Ventas!$F:$F,"Yape",Ventas!$G:$G,"Pagado",Ventas!$A:$A,"&gt;="&amp;DATE($B$3,2,1),Ventas!$A:$A,"&lt;"&amp;DATE($B$3,3,1))</f>
        <v/>
      </c>
      <c r="C7" s="20">
        <f>SUMIFS(Ventas!$E:$E,Ventas!$F:$F,"Plin",Ventas!$G:$G,"Pagado",Ventas!$A:$A,"&gt;="&amp;DATE($B$3,2,1),Ventas!$A:$A,"&lt;"&amp;DATE($B$3,3,1))</f>
        <v/>
      </c>
      <c r="D7" s="20">
        <f>SUMIFS(Ventas!$E:$E,Ventas!$F:$F,"Efectivo",Ventas!$G:$G,"Pagado",Ventas!$A:$A,"&gt;="&amp;DATE($B$3,2,1),Ventas!$A:$A,"&lt;"&amp;DATE($B$3,3,1))</f>
        <v/>
      </c>
      <c r="E7" s="20">
        <f>SUMIFS(Ventas!$E:$E,Ventas!$F:$F,"Tarjeta",Ventas!$G:$G,"Pagado",Ventas!$A:$A,"&gt;="&amp;DATE($B$3,2,1),Ventas!$A:$A,"&lt;"&amp;DATE($B$3,3,1))</f>
        <v/>
      </c>
      <c r="F7" s="20">
        <f>SUM(B7:E7)</f>
        <v/>
      </c>
      <c r="G7" s="20">
        <f>SUMIFS(Gastos!$C:$C,Gastos!$A:$A,"&gt;="&amp;DATE($B$3,2,1),Gastos!$A:$A,"&lt;"&amp;DATE($B$3,3,1))</f>
        <v/>
      </c>
      <c r="H7" s="20">
        <f>F7-G7</f>
        <v/>
      </c>
      <c r="I7" s="20">
        <f>SUMIFS(Ventas!$E:$E,Ventas!$G:$G,"Pendiente",Ventas!$A:$A,"&gt;="&amp;DATE($B$3,2,1),Ventas!$A:$A,"&lt;"&amp;DATE($B$3,3,1))</f>
        <v/>
      </c>
    </row>
    <row r="8">
      <c r="A8" s="18" t="inlineStr">
        <is>
          <t>Marzo</t>
        </is>
      </c>
      <c r="B8" s="10">
        <f>SUMIFS(Ventas!$E:$E,Ventas!$F:$F,"Yape",Ventas!$G:$G,"Pagado",Ventas!$A:$A,"&gt;="&amp;DATE($B$3,3,1),Ventas!$A:$A,"&lt;"&amp;DATE($B$3,4,1))</f>
        <v/>
      </c>
      <c r="C8" s="10">
        <f>SUMIFS(Ventas!$E:$E,Ventas!$F:$F,"Plin",Ventas!$G:$G,"Pagado",Ventas!$A:$A,"&gt;="&amp;DATE($B$3,3,1),Ventas!$A:$A,"&lt;"&amp;DATE($B$3,4,1))</f>
        <v/>
      </c>
      <c r="D8" s="10">
        <f>SUMIFS(Ventas!$E:$E,Ventas!$F:$F,"Efectivo",Ventas!$G:$G,"Pagado",Ventas!$A:$A,"&gt;="&amp;DATE($B$3,3,1),Ventas!$A:$A,"&lt;"&amp;DATE($B$3,4,1))</f>
        <v/>
      </c>
      <c r="E8" s="10">
        <f>SUMIFS(Ventas!$E:$E,Ventas!$F:$F,"Tarjeta",Ventas!$G:$G,"Pagado",Ventas!$A:$A,"&gt;="&amp;DATE($B$3,3,1),Ventas!$A:$A,"&lt;"&amp;DATE($B$3,4,1))</f>
        <v/>
      </c>
      <c r="F8" s="10">
        <f>SUM(B8:E8)</f>
        <v/>
      </c>
      <c r="G8" s="10">
        <f>SUMIFS(Gastos!$C:$C,Gastos!$A:$A,"&gt;="&amp;DATE($B$3,3,1),Gastos!$A:$A,"&lt;"&amp;DATE($B$3,4,1))</f>
        <v/>
      </c>
      <c r="H8" s="10">
        <f>F8-G8</f>
        <v/>
      </c>
      <c r="I8" s="10">
        <f>SUMIFS(Ventas!$E:$E,Ventas!$G:$G,"Pendiente",Ventas!$A:$A,"&gt;="&amp;DATE($B$3,3,1),Ventas!$A:$A,"&lt;"&amp;DATE($B$3,4,1))</f>
        <v/>
      </c>
    </row>
    <row r="9">
      <c r="A9" s="19" t="inlineStr">
        <is>
          <t>Abril</t>
        </is>
      </c>
      <c r="B9" s="20">
        <f>SUMIFS(Ventas!$E:$E,Ventas!$F:$F,"Yape",Ventas!$G:$G,"Pagado",Ventas!$A:$A,"&gt;="&amp;DATE($B$3,4,1),Ventas!$A:$A,"&lt;"&amp;DATE($B$3,5,1))</f>
        <v/>
      </c>
      <c r="C9" s="20">
        <f>SUMIFS(Ventas!$E:$E,Ventas!$F:$F,"Plin",Ventas!$G:$G,"Pagado",Ventas!$A:$A,"&gt;="&amp;DATE($B$3,4,1),Ventas!$A:$A,"&lt;"&amp;DATE($B$3,5,1))</f>
        <v/>
      </c>
      <c r="D9" s="20">
        <f>SUMIFS(Ventas!$E:$E,Ventas!$F:$F,"Efectivo",Ventas!$G:$G,"Pagado",Ventas!$A:$A,"&gt;="&amp;DATE($B$3,4,1),Ventas!$A:$A,"&lt;"&amp;DATE($B$3,5,1))</f>
        <v/>
      </c>
      <c r="E9" s="20">
        <f>SUMIFS(Ventas!$E:$E,Ventas!$F:$F,"Tarjeta",Ventas!$G:$G,"Pagado",Ventas!$A:$A,"&gt;="&amp;DATE($B$3,4,1),Ventas!$A:$A,"&lt;"&amp;DATE($B$3,5,1))</f>
        <v/>
      </c>
      <c r="F9" s="20">
        <f>SUM(B9:E9)</f>
        <v/>
      </c>
      <c r="G9" s="20">
        <f>SUMIFS(Gastos!$C:$C,Gastos!$A:$A,"&gt;="&amp;DATE($B$3,4,1),Gastos!$A:$A,"&lt;"&amp;DATE($B$3,5,1))</f>
        <v/>
      </c>
      <c r="H9" s="20">
        <f>F9-G9</f>
        <v/>
      </c>
      <c r="I9" s="20">
        <f>SUMIFS(Ventas!$E:$E,Ventas!$G:$G,"Pendiente",Ventas!$A:$A,"&gt;="&amp;DATE($B$3,4,1),Ventas!$A:$A,"&lt;"&amp;DATE($B$3,5,1))</f>
        <v/>
      </c>
    </row>
    <row r="10">
      <c r="A10" s="18" t="inlineStr">
        <is>
          <t>Mayo</t>
        </is>
      </c>
      <c r="B10" s="10">
        <f>SUMIFS(Ventas!$E:$E,Ventas!$F:$F,"Yape",Ventas!$G:$G,"Pagado",Ventas!$A:$A,"&gt;="&amp;DATE($B$3,5,1),Ventas!$A:$A,"&lt;"&amp;DATE($B$3,6,1))</f>
        <v/>
      </c>
      <c r="C10" s="10">
        <f>SUMIFS(Ventas!$E:$E,Ventas!$F:$F,"Plin",Ventas!$G:$G,"Pagado",Ventas!$A:$A,"&gt;="&amp;DATE($B$3,5,1),Ventas!$A:$A,"&lt;"&amp;DATE($B$3,6,1))</f>
        <v/>
      </c>
      <c r="D10" s="10">
        <f>SUMIFS(Ventas!$E:$E,Ventas!$F:$F,"Efectivo",Ventas!$G:$G,"Pagado",Ventas!$A:$A,"&gt;="&amp;DATE($B$3,5,1),Ventas!$A:$A,"&lt;"&amp;DATE($B$3,6,1))</f>
        <v/>
      </c>
      <c r="E10" s="10">
        <f>SUMIFS(Ventas!$E:$E,Ventas!$F:$F,"Tarjeta",Ventas!$G:$G,"Pagado",Ventas!$A:$A,"&gt;="&amp;DATE($B$3,5,1),Ventas!$A:$A,"&lt;"&amp;DATE($B$3,6,1))</f>
        <v/>
      </c>
      <c r="F10" s="10">
        <f>SUM(B10:E10)</f>
        <v/>
      </c>
      <c r="G10" s="10">
        <f>SUMIFS(Gastos!$C:$C,Gastos!$A:$A,"&gt;="&amp;DATE($B$3,5,1),Gastos!$A:$A,"&lt;"&amp;DATE($B$3,6,1))</f>
        <v/>
      </c>
      <c r="H10" s="10">
        <f>F10-G10</f>
        <v/>
      </c>
      <c r="I10" s="10">
        <f>SUMIFS(Ventas!$E:$E,Ventas!$G:$G,"Pendiente",Ventas!$A:$A,"&gt;="&amp;DATE($B$3,5,1),Ventas!$A:$A,"&lt;"&amp;DATE($B$3,6,1))</f>
        <v/>
      </c>
    </row>
    <row r="11">
      <c r="A11" s="19" t="inlineStr">
        <is>
          <t>Junio</t>
        </is>
      </c>
      <c r="B11" s="20">
        <f>SUMIFS(Ventas!$E:$E,Ventas!$F:$F,"Yape",Ventas!$G:$G,"Pagado",Ventas!$A:$A,"&gt;="&amp;DATE($B$3,6,1),Ventas!$A:$A,"&lt;"&amp;DATE($B$3,7,1))</f>
        <v/>
      </c>
      <c r="C11" s="20">
        <f>SUMIFS(Ventas!$E:$E,Ventas!$F:$F,"Plin",Ventas!$G:$G,"Pagado",Ventas!$A:$A,"&gt;="&amp;DATE($B$3,6,1),Ventas!$A:$A,"&lt;"&amp;DATE($B$3,7,1))</f>
        <v/>
      </c>
      <c r="D11" s="20">
        <f>SUMIFS(Ventas!$E:$E,Ventas!$F:$F,"Efectivo",Ventas!$G:$G,"Pagado",Ventas!$A:$A,"&gt;="&amp;DATE($B$3,6,1),Ventas!$A:$A,"&lt;"&amp;DATE($B$3,7,1))</f>
        <v/>
      </c>
      <c r="E11" s="20">
        <f>SUMIFS(Ventas!$E:$E,Ventas!$F:$F,"Tarjeta",Ventas!$G:$G,"Pagado",Ventas!$A:$A,"&gt;="&amp;DATE($B$3,6,1),Ventas!$A:$A,"&lt;"&amp;DATE($B$3,7,1))</f>
        <v/>
      </c>
      <c r="F11" s="20">
        <f>SUM(B11:E11)</f>
        <v/>
      </c>
      <c r="G11" s="20">
        <f>SUMIFS(Gastos!$C:$C,Gastos!$A:$A,"&gt;="&amp;DATE($B$3,6,1),Gastos!$A:$A,"&lt;"&amp;DATE($B$3,7,1))</f>
        <v/>
      </c>
      <c r="H11" s="20">
        <f>F11-G11</f>
        <v/>
      </c>
      <c r="I11" s="20">
        <f>SUMIFS(Ventas!$E:$E,Ventas!$G:$G,"Pendiente",Ventas!$A:$A,"&gt;="&amp;DATE($B$3,6,1),Ventas!$A:$A,"&lt;"&amp;DATE($B$3,7,1))</f>
        <v/>
      </c>
    </row>
    <row r="12">
      <c r="A12" s="18" t="inlineStr">
        <is>
          <t>Julio</t>
        </is>
      </c>
      <c r="B12" s="10">
        <f>SUMIFS(Ventas!$E:$E,Ventas!$F:$F,"Yape",Ventas!$G:$G,"Pagado",Ventas!$A:$A,"&gt;="&amp;DATE($B$3,7,1),Ventas!$A:$A,"&lt;"&amp;DATE($B$3,8,1))</f>
        <v/>
      </c>
      <c r="C12" s="10">
        <f>SUMIFS(Ventas!$E:$E,Ventas!$F:$F,"Plin",Ventas!$G:$G,"Pagado",Ventas!$A:$A,"&gt;="&amp;DATE($B$3,7,1),Ventas!$A:$A,"&lt;"&amp;DATE($B$3,8,1))</f>
        <v/>
      </c>
      <c r="D12" s="10">
        <f>SUMIFS(Ventas!$E:$E,Ventas!$F:$F,"Efectivo",Ventas!$G:$G,"Pagado",Ventas!$A:$A,"&gt;="&amp;DATE($B$3,7,1),Ventas!$A:$A,"&lt;"&amp;DATE($B$3,8,1))</f>
        <v/>
      </c>
      <c r="E12" s="10">
        <f>SUMIFS(Ventas!$E:$E,Ventas!$F:$F,"Tarjeta",Ventas!$G:$G,"Pagado",Ventas!$A:$A,"&gt;="&amp;DATE($B$3,7,1),Ventas!$A:$A,"&lt;"&amp;DATE($B$3,8,1))</f>
        <v/>
      </c>
      <c r="F12" s="10">
        <f>SUM(B12:E12)</f>
        <v/>
      </c>
      <c r="G12" s="10">
        <f>SUMIFS(Gastos!$C:$C,Gastos!$A:$A,"&gt;="&amp;DATE($B$3,7,1),Gastos!$A:$A,"&lt;"&amp;DATE($B$3,8,1))</f>
        <v/>
      </c>
      <c r="H12" s="10">
        <f>F12-G12</f>
        <v/>
      </c>
      <c r="I12" s="10">
        <f>SUMIFS(Ventas!$E:$E,Ventas!$G:$G,"Pendiente",Ventas!$A:$A,"&gt;="&amp;DATE($B$3,7,1),Ventas!$A:$A,"&lt;"&amp;DATE($B$3,8,1))</f>
        <v/>
      </c>
    </row>
    <row r="13">
      <c r="A13" s="19" t="inlineStr">
        <is>
          <t>Agosto</t>
        </is>
      </c>
      <c r="B13" s="20">
        <f>SUMIFS(Ventas!$E:$E,Ventas!$F:$F,"Yape",Ventas!$G:$G,"Pagado",Ventas!$A:$A,"&gt;="&amp;DATE($B$3,8,1),Ventas!$A:$A,"&lt;"&amp;DATE($B$3,9,1))</f>
        <v/>
      </c>
      <c r="C13" s="20">
        <f>SUMIFS(Ventas!$E:$E,Ventas!$F:$F,"Plin",Ventas!$G:$G,"Pagado",Ventas!$A:$A,"&gt;="&amp;DATE($B$3,8,1),Ventas!$A:$A,"&lt;"&amp;DATE($B$3,9,1))</f>
        <v/>
      </c>
      <c r="D13" s="20">
        <f>SUMIFS(Ventas!$E:$E,Ventas!$F:$F,"Efectivo",Ventas!$G:$G,"Pagado",Ventas!$A:$A,"&gt;="&amp;DATE($B$3,8,1),Ventas!$A:$A,"&lt;"&amp;DATE($B$3,9,1))</f>
        <v/>
      </c>
      <c r="E13" s="20">
        <f>SUMIFS(Ventas!$E:$E,Ventas!$F:$F,"Tarjeta",Ventas!$G:$G,"Pagado",Ventas!$A:$A,"&gt;="&amp;DATE($B$3,8,1),Ventas!$A:$A,"&lt;"&amp;DATE($B$3,9,1))</f>
        <v/>
      </c>
      <c r="F13" s="20">
        <f>SUM(B13:E13)</f>
        <v/>
      </c>
      <c r="G13" s="20">
        <f>SUMIFS(Gastos!$C:$C,Gastos!$A:$A,"&gt;="&amp;DATE($B$3,8,1),Gastos!$A:$A,"&lt;"&amp;DATE($B$3,9,1))</f>
        <v/>
      </c>
      <c r="H13" s="20">
        <f>F13-G13</f>
        <v/>
      </c>
      <c r="I13" s="20">
        <f>SUMIFS(Ventas!$E:$E,Ventas!$G:$G,"Pendiente",Ventas!$A:$A,"&gt;="&amp;DATE($B$3,8,1),Ventas!$A:$A,"&lt;"&amp;DATE($B$3,9,1))</f>
        <v/>
      </c>
    </row>
    <row r="14">
      <c r="A14" s="18" t="inlineStr">
        <is>
          <t>Septiembre</t>
        </is>
      </c>
      <c r="B14" s="10">
        <f>SUMIFS(Ventas!$E:$E,Ventas!$F:$F,"Yape",Ventas!$G:$G,"Pagado",Ventas!$A:$A,"&gt;="&amp;DATE($B$3,9,1),Ventas!$A:$A,"&lt;"&amp;DATE($B$3,10,1))</f>
        <v/>
      </c>
      <c r="C14" s="10">
        <f>SUMIFS(Ventas!$E:$E,Ventas!$F:$F,"Plin",Ventas!$G:$G,"Pagado",Ventas!$A:$A,"&gt;="&amp;DATE($B$3,9,1),Ventas!$A:$A,"&lt;"&amp;DATE($B$3,10,1))</f>
        <v/>
      </c>
      <c r="D14" s="10">
        <f>SUMIFS(Ventas!$E:$E,Ventas!$F:$F,"Efectivo",Ventas!$G:$G,"Pagado",Ventas!$A:$A,"&gt;="&amp;DATE($B$3,9,1),Ventas!$A:$A,"&lt;"&amp;DATE($B$3,10,1))</f>
        <v/>
      </c>
      <c r="E14" s="10">
        <f>SUMIFS(Ventas!$E:$E,Ventas!$F:$F,"Tarjeta",Ventas!$G:$G,"Pagado",Ventas!$A:$A,"&gt;="&amp;DATE($B$3,9,1),Ventas!$A:$A,"&lt;"&amp;DATE($B$3,10,1))</f>
        <v/>
      </c>
      <c r="F14" s="10">
        <f>SUM(B14:E14)</f>
        <v/>
      </c>
      <c r="G14" s="10">
        <f>SUMIFS(Gastos!$C:$C,Gastos!$A:$A,"&gt;="&amp;DATE($B$3,9,1),Gastos!$A:$A,"&lt;"&amp;DATE($B$3,10,1))</f>
        <v/>
      </c>
      <c r="H14" s="10">
        <f>F14-G14</f>
        <v/>
      </c>
      <c r="I14" s="10">
        <f>SUMIFS(Ventas!$E:$E,Ventas!$G:$G,"Pendiente",Ventas!$A:$A,"&gt;="&amp;DATE($B$3,9,1),Ventas!$A:$A,"&lt;"&amp;DATE($B$3,10,1))</f>
        <v/>
      </c>
    </row>
    <row r="15">
      <c r="A15" s="19" t="inlineStr">
        <is>
          <t>Octubre</t>
        </is>
      </c>
      <c r="B15" s="20">
        <f>SUMIFS(Ventas!$E:$E,Ventas!$F:$F,"Yape",Ventas!$G:$G,"Pagado",Ventas!$A:$A,"&gt;="&amp;DATE($B$3,10,1),Ventas!$A:$A,"&lt;"&amp;DATE($B$3,11,1))</f>
        <v/>
      </c>
      <c r="C15" s="20">
        <f>SUMIFS(Ventas!$E:$E,Ventas!$F:$F,"Plin",Ventas!$G:$G,"Pagado",Ventas!$A:$A,"&gt;="&amp;DATE($B$3,10,1),Ventas!$A:$A,"&lt;"&amp;DATE($B$3,11,1))</f>
        <v/>
      </c>
      <c r="D15" s="20">
        <f>SUMIFS(Ventas!$E:$E,Ventas!$F:$F,"Efectivo",Ventas!$G:$G,"Pagado",Ventas!$A:$A,"&gt;="&amp;DATE($B$3,10,1),Ventas!$A:$A,"&lt;"&amp;DATE($B$3,11,1))</f>
        <v/>
      </c>
      <c r="E15" s="20">
        <f>SUMIFS(Ventas!$E:$E,Ventas!$F:$F,"Tarjeta",Ventas!$G:$G,"Pagado",Ventas!$A:$A,"&gt;="&amp;DATE($B$3,10,1),Ventas!$A:$A,"&lt;"&amp;DATE($B$3,11,1))</f>
        <v/>
      </c>
      <c r="F15" s="20">
        <f>SUM(B15:E15)</f>
        <v/>
      </c>
      <c r="G15" s="20">
        <f>SUMIFS(Gastos!$C:$C,Gastos!$A:$A,"&gt;="&amp;DATE($B$3,10,1),Gastos!$A:$A,"&lt;"&amp;DATE($B$3,11,1))</f>
        <v/>
      </c>
      <c r="H15" s="20">
        <f>F15-G15</f>
        <v/>
      </c>
      <c r="I15" s="20">
        <f>SUMIFS(Ventas!$E:$E,Ventas!$G:$G,"Pendiente",Ventas!$A:$A,"&gt;="&amp;DATE($B$3,10,1),Ventas!$A:$A,"&lt;"&amp;DATE($B$3,11,1))</f>
        <v/>
      </c>
    </row>
    <row r="16">
      <c r="A16" s="18" t="inlineStr">
        <is>
          <t>Noviembre</t>
        </is>
      </c>
      <c r="B16" s="10">
        <f>SUMIFS(Ventas!$E:$E,Ventas!$F:$F,"Yape",Ventas!$G:$G,"Pagado",Ventas!$A:$A,"&gt;="&amp;DATE($B$3,11,1),Ventas!$A:$A,"&lt;"&amp;DATE($B$3,12,1))</f>
        <v/>
      </c>
      <c r="C16" s="10">
        <f>SUMIFS(Ventas!$E:$E,Ventas!$F:$F,"Plin",Ventas!$G:$G,"Pagado",Ventas!$A:$A,"&gt;="&amp;DATE($B$3,11,1),Ventas!$A:$A,"&lt;"&amp;DATE($B$3,12,1))</f>
        <v/>
      </c>
      <c r="D16" s="10">
        <f>SUMIFS(Ventas!$E:$E,Ventas!$F:$F,"Efectivo",Ventas!$G:$G,"Pagado",Ventas!$A:$A,"&gt;="&amp;DATE($B$3,11,1),Ventas!$A:$A,"&lt;"&amp;DATE($B$3,12,1))</f>
        <v/>
      </c>
      <c r="E16" s="10">
        <f>SUMIFS(Ventas!$E:$E,Ventas!$F:$F,"Tarjeta",Ventas!$G:$G,"Pagado",Ventas!$A:$A,"&gt;="&amp;DATE($B$3,11,1),Ventas!$A:$A,"&lt;"&amp;DATE($B$3,12,1))</f>
        <v/>
      </c>
      <c r="F16" s="10">
        <f>SUM(B16:E16)</f>
        <v/>
      </c>
      <c r="G16" s="10">
        <f>SUMIFS(Gastos!$C:$C,Gastos!$A:$A,"&gt;="&amp;DATE($B$3,11,1),Gastos!$A:$A,"&lt;"&amp;DATE($B$3,12,1))</f>
        <v/>
      </c>
      <c r="H16" s="10">
        <f>F16-G16</f>
        <v/>
      </c>
      <c r="I16" s="10">
        <f>SUMIFS(Ventas!$E:$E,Ventas!$G:$G,"Pendiente",Ventas!$A:$A,"&gt;="&amp;DATE($B$3,11,1),Ventas!$A:$A,"&lt;"&amp;DATE($B$3,12,1))</f>
        <v/>
      </c>
    </row>
    <row r="17">
      <c r="A17" s="19" t="inlineStr">
        <is>
          <t>Diciembre</t>
        </is>
      </c>
      <c r="B17" s="20">
        <f>SUMIFS(Ventas!$E:$E,Ventas!$F:$F,"Yape",Ventas!$G:$G,"Pagado",Ventas!$A:$A,"&gt;="&amp;DATE($B$3,12,1),Ventas!$A:$A,"&lt;"&amp;DATE($B$3,13,1))</f>
        <v/>
      </c>
      <c r="C17" s="20">
        <f>SUMIFS(Ventas!$E:$E,Ventas!$F:$F,"Plin",Ventas!$G:$G,"Pagado",Ventas!$A:$A,"&gt;="&amp;DATE($B$3,12,1),Ventas!$A:$A,"&lt;"&amp;DATE($B$3,13,1))</f>
        <v/>
      </c>
      <c r="D17" s="20">
        <f>SUMIFS(Ventas!$E:$E,Ventas!$F:$F,"Efectivo",Ventas!$G:$G,"Pagado",Ventas!$A:$A,"&gt;="&amp;DATE($B$3,12,1),Ventas!$A:$A,"&lt;"&amp;DATE($B$3,13,1))</f>
        <v/>
      </c>
      <c r="E17" s="20">
        <f>SUMIFS(Ventas!$E:$E,Ventas!$F:$F,"Tarjeta",Ventas!$G:$G,"Pagado",Ventas!$A:$A,"&gt;="&amp;DATE($B$3,12,1),Ventas!$A:$A,"&lt;"&amp;DATE($B$3,13,1))</f>
        <v/>
      </c>
      <c r="F17" s="20">
        <f>SUM(B17:E17)</f>
        <v/>
      </c>
      <c r="G17" s="20">
        <f>SUMIFS(Gastos!$C:$C,Gastos!$A:$A,"&gt;="&amp;DATE($B$3,12,1),Gastos!$A:$A,"&lt;"&amp;DATE($B$3,13,1))</f>
        <v/>
      </c>
      <c r="H17" s="20">
        <f>F17-G17</f>
        <v/>
      </c>
      <c r="I17" s="20">
        <f>SUMIFS(Ventas!$E:$E,Ventas!$G:$G,"Pendiente",Ventas!$A:$A,"&gt;="&amp;DATE($B$3,12,1),Ventas!$A:$A,"&lt;"&amp;DATE($B$3,13,1))</f>
        <v/>
      </c>
    </row>
    <row r="18">
      <c r="A18" s="15" t="inlineStr">
        <is>
          <t>Total del año</t>
        </is>
      </c>
      <c r="B18" s="16">
        <f>SUM(B6:B17)</f>
        <v/>
      </c>
      <c r="C18" s="16">
        <f>SUM(C6:C17)</f>
        <v/>
      </c>
      <c r="D18" s="16">
        <f>SUM(D6:D17)</f>
        <v/>
      </c>
      <c r="E18" s="16">
        <f>SUM(E6:E17)</f>
        <v/>
      </c>
      <c r="F18" s="16">
        <f>SUM(F6:F17)</f>
        <v/>
      </c>
      <c r="G18" s="16">
        <f>SUM(G6:G17)</f>
        <v/>
      </c>
      <c r="H18" s="16">
        <f>SUM(H6:H17)</f>
        <v/>
      </c>
      <c r="I18" s="16">
        <f>SUM(I6:I17)</f>
        <v/>
      </c>
    </row>
    <row r="19">
      <c r="A19" s="21" t="inlineStr">
        <is>
          <t>% del cobrado</t>
        </is>
      </c>
      <c r="B19" s="22">
        <f>IF($F$18=0,"",B18/$F$18)</f>
        <v/>
      </c>
      <c r="C19" s="22">
        <f>IF($F$18=0,"",C18/$F$18)</f>
        <v/>
      </c>
      <c r="D19" s="22">
        <f>IF($F$18=0,"",D18/$F$18)</f>
        <v/>
      </c>
      <c r="E19" s="22">
        <f>IF($F$18=0,"",E18/$F$18)</f>
        <v/>
      </c>
      <c r="F19" s="21" t="n"/>
      <c r="G19" s="21" t="n"/>
      <c r="H19" s="21" t="n"/>
      <c r="I19" s="21" t="n"/>
    </row>
    <row r="21">
      <c r="A21" s="2" t="inlineStr">
        <is>
          <t>Gastos anotados = todo lo de la pestaña Gastos, se haya pagado en efectivo o no. No es tu ganancia: faltan tus compras de insumos, alquiler y demás costos que no anotes aquí.</t>
        </is>
      </c>
    </row>
  </sheetData>
  <pageMargins left="0.75" right="0.75" top="1" bottom="1" header="0.5" footer="0.5"/>
  <pageSetup orientation="landscape" fitToHeight="0" fitToWidth="1"/>
  <headerFooter>
    <oddHeader/>
    <oddFooter>&amp;CNovaPocket · plantilla gratis de control de ventas y cuadre de caja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NovaPocket</dc:creator>
  <dc:title>Control de ventas diarias y cuadre de caja</dc:title>
  <dc:description>Plantilla gratis de NovaPocket. Sin macros.</dc:description>
  <dc:subject>Plantilla gratis</dc:subject>
  <dcterms:created xsi:type="dcterms:W3CDTF">2026-10-19T01:54:00Z</dcterms:created>
  <dcterms:modified xsi:type="dcterms:W3CDTF">2026-10-19T01:54:00Z</dcterms:modified>
  <cp:lastModifiedBy>NovaPocket</cp:lastModifiedBy>
  <cp:keywords>control de ventas, cuadre de caja, Yape, Plin</cp:keywords>
</cp:coreProperties>
</file>